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 2020\Infraestructura 2019\"/>
    </mc:Choice>
  </mc:AlternateContent>
  <bookViews>
    <workbookView xWindow="0" yWindow="0" windowWidth="25200" windowHeight="11985"/>
  </bookViews>
  <sheets>
    <sheet name="Enfemeras" sheetId="2" r:id="rId1"/>
  </sheets>
  <calcPr calcId="152511"/>
</workbook>
</file>

<file path=xl/calcChain.xml><?xml version="1.0" encoding="utf-8"?>
<calcChain xmlns="http://schemas.openxmlformats.org/spreadsheetml/2006/main">
  <c r="I28" i="2" l="1"/>
  <c r="H28" i="2"/>
  <c r="G28" i="2"/>
  <c r="E28" i="2"/>
  <c r="D28" i="2"/>
  <c r="C28" i="2"/>
  <c r="B28" i="2"/>
  <c r="I20" i="2"/>
  <c r="H20" i="2"/>
  <c r="G20" i="2"/>
  <c r="E20" i="2"/>
  <c r="D20" i="2"/>
  <c r="C20" i="2"/>
  <c r="B20" i="2"/>
  <c r="B21" i="2" s="1"/>
  <c r="B29" i="2" s="1"/>
  <c r="J19" i="2"/>
  <c r="J18" i="2"/>
  <c r="J20" i="2" s="1"/>
  <c r="F19" i="2"/>
  <c r="F18" i="2"/>
  <c r="F20" i="2" s="1"/>
  <c r="F24" i="2"/>
  <c r="I17" i="2"/>
  <c r="H17" i="2"/>
  <c r="G17" i="2"/>
  <c r="E17" i="2"/>
  <c r="D17" i="2"/>
  <c r="C17" i="2"/>
  <c r="B17" i="2"/>
  <c r="J25" i="2"/>
  <c r="J24" i="2"/>
  <c r="K24" i="2" s="1"/>
  <c r="J23" i="2"/>
  <c r="F25" i="2"/>
  <c r="F23" i="2"/>
  <c r="J16" i="2"/>
  <c r="J15" i="2"/>
  <c r="J14" i="2"/>
  <c r="K14" i="2"/>
  <c r="F16" i="2"/>
  <c r="F15" i="2"/>
  <c r="F14" i="2"/>
  <c r="I13" i="2"/>
  <c r="H13" i="2"/>
  <c r="G13" i="2"/>
  <c r="E13" i="2"/>
  <c r="D13" i="2"/>
  <c r="C13" i="2"/>
  <c r="B13" i="2"/>
  <c r="J12" i="2"/>
  <c r="J11" i="2"/>
  <c r="J10" i="2"/>
  <c r="J9" i="2"/>
  <c r="F12" i="2"/>
  <c r="F11" i="2"/>
  <c r="F10" i="2"/>
  <c r="F9" i="2"/>
  <c r="J8" i="2"/>
  <c r="F8" i="2"/>
  <c r="J27" i="2"/>
  <c r="F27" i="2"/>
  <c r="F26" i="2"/>
  <c r="J26" i="2"/>
  <c r="J22" i="2"/>
  <c r="K22" i="2" s="1"/>
  <c r="F22" i="2"/>
  <c r="K27" i="2" l="1"/>
  <c r="C21" i="2"/>
  <c r="C29" i="2" s="1"/>
  <c r="F28" i="2"/>
  <c r="K8" i="2"/>
  <c r="K19" i="2"/>
  <c r="E21" i="2"/>
  <c r="E29" i="2" s="1"/>
  <c r="G21" i="2"/>
  <c r="G29" i="2" s="1"/>
  <c r="H21" i="2"/>
  <c r="H29" i="2" s="1"/>
  <c r="F13" i="2"/>
  <c r="D21" i="2"/>
  <c r="D29" i="2" s="1"/>
  <c r="I21" i="2"/>
  <c r="I29" i="2" s="1"/>
  <c r="K23" i="2"/>
  <c r="J28" i="2"/>
  <c r="J13" i="2"/>
  <c r="F17" i="2"/>
  <c r="F21" i="2" s="1"/>
  <c r="F29" i="2" s="1"/>
  <c r="J17" i="2"/>
  <c r="K26" i="2"/>
  <c r="K18" i="2"/>
  <c r="K20" i="2" s="1"/>
  <c r="K25" i="2"/>
  <c r="K16" i="2"/>
  <c r="K17" i="2" s="1"/>
  <c r="K15" i="2"/>
  <c r="K12" i="2"/>
  <c r="K11" i="2"/>
  <c r="K10" i="2"/>
  <c r="K9" i="2"/>
  <c r="J21" i="2" l="1"/>
  <c r="J29" i="2" s="1"/>
  <c r="K28" i="2"/>
  <c r="K21" i="2"/>
  <c r="K29" i="2" s="1"/>
  <c r="K13" i="2"/>
</calcChain>
</file>

<file path=xl/sharedStrings.xml><?xml version="1.0" encoding="utf-8"?>
<sst xmlns="http://schemas.openxmlformats.org/spreadsheetml/2006/main" count="39" uniqueCount="38">
  <si>
    <t>TOTAL</t>
  </si>
  <si>
    <t>MUNICIPIO</t>
  </si>
  <si>
    <t>ENFERMERAS EN CONTACTO</t>
  </si>
  <si>
    <t>GENERAL</t>
  </si>
  <si>
    <t>ESPECIALISTA</t>
  </si>
  <si>
    <t>PASANTE</t>
  </si>
  <si>
    <t>AUXILIAR</t>
  </si>
  <si>
    <t>ENFERMERA EN OTRAS ACTIVIDADES</t>
  </si>
  <si>
    <t>Colima</t>
  </si>
  <si>
    <t>Comala</t>
  </si>
  <si>
    <t>Coquimatlán</t>
  </si>
  <si>
    <t>Cuauhtémoc</t>
  </si>
  <si>
    <t>Villa de Álvarez</t>
  </si>
  <si>
    <t>Jurisdicción 1</t>
  </si>
  <si>
    <t>Armería</t>
  </si>
  <si>
    <t>Ixtlahuacán</t>
  </si>
  <si>
    <t>Tecomán</t>
  </si>
  <si>
    <t>Jurisdicción 2</t>
  </si>
  <si>
    <t>Manzanillo</t>
  </si>
  <si>
    <t>Minatitlán</t>
  </si>
  <si>
    <t>Total Estatal</t>
  </si>
  <si>
    <t>Jurisdicción 3</t>
  </si>
  <si>
    <t>Anuario Estadístico 2020</t>
  </si>
  <si>
    <t>Hospital Regional Universitario</t>
  </si>
  <si>
    <t>PRIMER NIVEL</t>
  </si>
  <si>
    <t>Hospital General Ixtlahuacán</t>
  </si>
  <si>
    <t>Hospital General Tecomán</t>
  </si>
  <si>
    <t>Hospital General Manzanillo</t>
  </si>
  <si>
    <t>Instituto Estatal de Cancerología</t>
  </si>
  <si>
    <t>Hospital Materno Infantil</t>
  </si>
  <si>
    <t>ENSEÑANZA E INVESTIGACION</t>
  </si>
  <si>
    <t>ADMINISTRA-TIVAS</t>
  </si>
  <si>
    <t>OTRAS</t>
  </si>
  <si>
    <t>TOTAL GENERAL</t>
  </si>
  <si>
    <t>Total Primer Nivel</t>
  </si>
  <si>
    <t>Total Unidades Hospitalarias</t>
  </si>
  <si>
    <t>Número de Enfermeras de la Secretaría de Salud por Nivel de Atención y Municipio 2019</t>
  </si>
  <si>
    <t>Fuente: Cubos de Información DGIS SINERHIAS (Preliminar 2019).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</si>
</sst>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b/>
      <sz val="14"/>
      <color indexed="8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0" xfId="0" applyFont="1" applyAlignment="1"/>
    <xf numFmtId="0" fontId="1" fillId="0" borderId="0" xfId="0" applyFont="1" applyFill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center" vertical="center" wrapText="1"/>
    </xf>
    <xf numFmtId="1" fontId="7" fillId="3" borderId="1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" fontId="6" fillId="3" borderId="3" xfId="1" applyNumberFormat="1" applyFont="1" applyFill="1" applyBorder="1" applyAlignment="1">
      <alignment horizontal="center" vertical="center"/>
    </xf>
    <xf numFmtId="1" fontId="7" fillId="3" borderId="3" xfId="1" applyNumberFormat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2</xdr:row>
      <xdr:rowOff>46210</xdr:rowOff>
    </xdr:to>
    <xdr:pic>
      <xdr:nvPicPr>
        <xdr:cNvPr id="4" name="3 Imagen" descr="ENCABEZA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44" t="27854"/>
        <a:stretch/>
      </xdr:blipFill>
      <xdr:spPr bwMode="auto">
        <a:xfrm>
          <a:off x="0" y="0"/>
          <a:ext cx="2657475" cy="37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tabSelected="1" workbookViewId="0"/>
  </sheetViews>
  <sheetFormatPr baseColWidth="10" defaultColWidth="9.140625" defaultRowHeight="12.75" x14ac:dyDescent="0.2"/>
  <cols>
    <col min="1" max="1" width="25" customWidth="1"/>
    <col min="2" max="11" width="11.28515625" customWidth="1"/>
    <col min="12" max="245" width="11.42578125" customWidth="1"/>
  </cols>
  <sheetData>
    <row r="1" spans="1:11" x14ac:dyDescent="0.2">
      <c r="K1" s="5" t="s">
        <v>22</v>
      </c>
    </row>
    <row r="4" spans="1:11" ht="20.25" customHeight="1" x14ac:dyDescent="0.3">
      <c r="A4" s="30" t="s">
        <v>36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1" customFormat="1" ht="21.95" customHeight="1" x14ac:dyDescent="0.2">
      <c r="A5" s="31" t="s">
        <v>1</v>
      </c>
      <c r="B5" s="33" t="s">
        <v>2</v>
      </c>
      <c r="C5" s="34"/>
      <c r="D5" s="34"/>
      <c r="E5" s="34"/>
      <c r="F5" s="35"/>
      <c r="G5" s="26" t="s">
        <v>7</v>
      </c>
      <c r="H5" s="26"/>
      <c r="I5" s="26"/>
      <c r="J5" s="26"/>
      <c r="K5" s="27" t="s">
        <v>33</v>
      </c>
    </row>
    <row r="6" spans="1:11" s="1" customFormat="1" ht="21.95" customHeight="1" x14ac:dyDescent="0.2">
      <c r="A6" s="32"/>
      <c r="B6" s="6" t="s">
        <v>3</v>
      </c>
      <c r="C6" s="6" t="s">
        <v>4</v>
      </c>
      <c r="D6" s="6" t="s">
        <v>5</v>
      </c>
      <c r="E6" s="6" t="s">
        <v>6</v>
      </c>
      <c r="F6" s="4" t="s">
        <v>0</v>
      </c>
      <c r="G6" s="4" t="s">
        <v>31</v>
      </c>
      <c r="H6" s="4" t="s">
        <v>30</v>
      </c>
      <c r="I6" s="4" t="s">
        <v>32</v>
      </c>
      <c r="J6" s="6" t="s">
        <v>0</v>
      </c>
      <c r="K6" s="28"/>
    </row>
    <row r="7" spans="1:11" s="1" customFormat="1" ht="17.100000000000001" customHeight="1" x14ac:dyDescent="0.2">
      <c r="A7" s="29" t="s">
        <v>24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s="1" customFormat="1" ht="20.100000000000001" customHeight="1" x14ac:dyDescent="0.2">
      <c r="A8" s="19" t="s">
        <v>8</v>
      </c>
      <c r="B8" s="14">
        <v>40</v>
      </c>
      <c r="C8" s="14">
        <v>4</v>
      </c>
      <c r="D8" s="14">
        <v>32</v>
      </c>
      <c r="E8" s="15">
        <v>32</v>
      </c>
      <c r="F8" s="13">
        <f>SUM(B8:E8)</f>
        <v>108</v>
      </c>
      <c r="G8" s="16">
        <v>7</v>
      </c>
      <c r="H8" s="17">
        <v>0</v>
      </c>
      <c r="I8" s="18">
        <v>1</v>
      </c>
      <c r="J8" s="22">
        <f>SUM(G8:I8)</f>
        <v>8</v>
      </c>
      <c r="K8" s="22">
        <f>SUM(J8,F8)</f>
        <v>116</v>
      </c>
    </row>
    <row r="9" spans="1:11" s="1" customFormat="1" ht="20.100000000000001" customHeight="1" x14ac:dyDescent="0.2">
      <c r="A9" s="20" t="s">
        <v>9</v>
      </c>
      <c r="B9" s="10">
        <v>2</v>
      </c>
      <c r="C9" s="8">
        <v>0</v>
      </c>
      <c r="D9" s="8">
        <v>2</v>
      </c>
      <c r="E9" s="7">
        <v>5</v>
      </c>
      <c r="F9" s="13">
        <f t="shared" ref="F9:F19" si="0">SUM(B9:E9)</f>
        <v>9</v>
      </c>
      <c r="G9" s="8">
        <v>1</v>
      </c>
      <c r="H9" s="9">
        <v>0</v>
      </c>
      <c r="I9" s="10">
        <v>0</v>
      </c>
      <c r="J9" s="22">
        <f t="shared" ref="J9:J16" si="1">SUM(G9:I9)</f>
        <v>1</v>
      </c>
      <c r="K9" s="22">
        <f t="shared" ref="K9:K16" si="2">SUM(J9,F9)</f>
        <v>10</v>
      </c>
    </row>
    <row r="10" spans="1:11" s="2" customFormat="1" ht="20.100000000000001" customHeight="1" x14ac:dyDescent="0.2">
      <c r="A10" s="20" t="s">
        <v>10</v>
      </c>
      <c r="B10" s="10">
        <v>10</v>
      </c>
      <c r="C10" s="10">
        <v>1</v>
      </c>
      <c r="D10" s="10">
        <v>6</v>
      </c>
      <c r="E10" s="7">
        <v>7</v>
      </c>
      <c r="F10" s="13">
        <f t="shared" si="0"/>
        <v>24</v>
      </c>
      <c r="G10" s="10">
        <v>2</v>
      </c>
      <c r="H10" s="9">
        <v>0</v>
      </c>
      <c r="I10" s="10">
        <v>0</v>
      </c>
      <c r="J10" s="22">
        <f t="shared" si="1"/>
        <v>2</v>
      </c>
      <c r="K10" s="22">
        <f t="shared" si="2"/>
        <v>26</v>
      </c>
    </row>
    <row r="11" spans="1:11" s="2" customFormat="1" ht="20.100000000000001" customHeight="1" x14ac:dyDescent="0.2">
      <c r="A11" s="20" t="s">
        <v>11</v>
      </c>
      <c r="B11" s="10">
        <v>9</v>
      </c>
      <c r="C11" s="10">
        <v>1</v>
      </c>
      <c r="D11" s="10">
        <v>10</v>
      </c>
      <c r="E11" s="7">
        <v>9</v>
      </c>
      <c r="F11" s="13">
        <f t="shared" si="0"/>
        <v>29</v>
      </c>
      <c r="G11" s="10">
        <v>3</v>
      </c>
      <c r="H11" s="9">
        <v>0</v>
      </c>
      <c r="I11" s="10">
        <v>0</v>
      </c>
      <c r="J11" s="22">
        <f t="shared" si="1"/>
        <v>3</v>
      </c>
      <c r="K11" s="22">
        <f t="shared" si="2"/>
        <v>32</v>
      </c>
    </row>
    <row r="12" spans="1:11" s="2" customFormat="1" ht="20.100000000000001" customHeight="1" x14ac:dyDescent="0.2">
      <c r="A12" s="20" t="s">
        <v>12</v>
      </c>
      <c r="B12" s="10">
        <v>22</v>
      </c>
      <c r="C12" s="10">
        <v>3</v>
      </c>
      <c r="D12" s="10">
        <v>14</v>
      </c>
      <c r="E12" s="7">
        <v>18</v>
      </c>
      <c r="F12" s="13">
        <f t="shared" si="0"/>
        <v>57</v>
      </c>
      <c r="G12" s="10">
        <v>4</v>
      </c>
      <c r="H12" s="9">
        <v>0</v>
      </c>
      <c r="I12" s="10">
        <v>0</v>
      </c>
      <c r="J12" s="22">
        <f t="shared" si="1"/>
        <v>4</v>
      </c>
      <c r="K12" s="22">
        <f t="shared" si="2"/>
        <v>61</v>
      </c>
    </row>
    <row r="13" spans="1:11" s="2" customFormat="1" ht="20.100000000000001" customHeight="1" x14ac:dyDescent="0.2">
      <c r="A13" s="21" t="s">
        <v>13</v>
      </c>
      <c r="B13" s="23">
        <f>SUM(B8:B12)</f>
        <v>83</v>
      </c>
      <c r="C13" s="23">
        <f t="shared" ref="C13:K13" si="3">SUM(C8:C12)</f>
        <v>9</v>
      </c>
      <c r="D13" s="23">
        <f t="shared" si="3"/>
        <v>64</v>
      </c>
      <c r="E13" s="23">
        <f t="shared" si="3"/>
        <v>71</v>
      </c>
      <c r="F13" s="23">
        <f t="shared" si="3"/>
        <v>227</v>
      </c>
      <c r="G13" s="23">
        <f t="shared" si="3"/>
        <v>17</v>
      </c>
      <c r="H13" s="23">
        <f t="shared" si="3"/>
        <v>0</v>
      </c>
      <c r="I13" s="23">
        <f t="shared" si="3"/>
        <v>1</v>
      </c>
      <c r="J13" s="23">
        <f t="shared" si="3"/>
        <v>18</v>
      </c>
      <c r="K13" s="23">
        <f t="shared" si="3"/>
        <v>245</v>
      </c>
    </row>
    <row r="14" spans="1:11" s="2" customFormat="1" ht="20.100000000000001" customHeight="1" x14ac:dyDescent="0.2">
      <c r="A14" s="20" t="s">
        <v>14</v>
      </c>
      <c r="B14" s="10">
        <v>13</v>
      </c>
      <c r="C14" s="10">
        <v>0</v>
      </c>
      <c r="D14" s="10">
        <v>6</v>
      </c>
      <c r="E14" s="7">
        <v>7</v>
      </c>
      <c r="F14" s="13">
        <f t="shared" si="0"/>
        <v>26</v>
      </c>
      <c r="G14" s="10">
        <v>0</v>
      </c>
      <c r="H14" s="9">
        <v>0</v>
      </c>
      <c r="I14" s="10">
        <v>0</v>
      </c>
      <c r="J14" s="22">
        <f t="shared" si="1"/>
        <v>0</v>
      </c>
      <c r="K14" s="22">
        <f t="shared" si="2"/>
        <v>26</v>
      </c>
    </row>
    <row r="15" spans="1:11" s="3" customFormat="1" ht="20.100000000000001" customHeight="1" x14ac:dyDescent="0.2">
      <c r="A15" s="20" t="s">
        <v>15</v>
      </c>
      <c r="B15" s="10">
        <v>2</v>
      </c>
      <c r="C15" s="10">
        <v>1</v>
      </c>
      <c r="D15" s="10">
        <v>0</v>
      </c>
      <c r="E15" s="7">
        <v>3</v>
      </c>
      <c r="F15" s="13">
        <f t="shared" si="0"/>
        <v>6</v>
      </c>
      <c r="G15" s="10">
        <v>0</v>
      </c>
      <c r="H15" s="9">
        <v>0</v>
      </c>
      <c r="I15" s="10">
        <v>0</v>
      </c>
      <c r="J15" s="22">
        <f t="shared" si="1"/>
        <v>0</v>
      </c>
      <c r="K15" s="22">
        <f t="shared" si="2"/>
        <v>6</v>
      </c>
    </row>
    <row r="16" spans="1:11" s="3" customFormat="1" ht="20.100000000000001" customHeight="1" x14ac:dyDescent="0.2">
      <c r="A16" s="20" t="s">
        <v>16</v>
      </c>
      <c r="B16" s="10">
        <v>40</v>
      </c>
      <c r="C16" s="10">
        <v>0</v>
      </c>
      <c r="D16" s="10">
        <v>18</v>
      </c>
      <c r="E16" s="7">
        <v>38</v>
      </c>
      <c r="F16" s="13">
        <f t="shared" si="0"/>
        <v>96</v>
      </c>
      <c r="G16" s="10">
        <v>2</v>
      </c>
      <c r="H16" s="9">
        <v>0</v>
      </c>
      <c r="I16" s="10">
        <v>3</v>
      </c>
      <c r="J16" s="22">
        <f t="shared" si="1"/>
        <v>5</v>
      </c>
      <c r="K16" s="22">
        <f t="shared" si="2"/>
        <v>101</v>
      </c>
    </row>
    <row r="17" spans="1:11" s="3" customFormat="1" ht="20.100000000000001" customHeight="1" x14ac:dyDescent="0.2">
      <c r="A17" s="21" t="s">
        <v>17</v>
      </c>
      <c r="B17" s="11">
        <f>SUM(B14:B16)</f>
        <v>55</v>
      </c>
      <c r="C17" s="11">
        <f t="shared" ref="C17:K17" si="4">SUM(C14:C16)</f>
        <v>1</v>
      </c>
      <c r="D17" s="11">
        <f t="shared" si="4"/>
        <v>24</v>
      </c>
      <c r="E17" s="11">
        <f t="shared" si="4"/>
        <v>48</v>
      </c>
      <c r="F17" s="11">
        <f t="shared" si="4"/>
        <v>128</v>
      </c>
      <c r="G17" s="11">
        <f t="shared" si="4"/>
        <v>2</v>
      </c>
      <c r="H17" s="11">
        <f t="shared" si="4"/>
        <v>0</v>
      </c>
      <c r="I17" s="11">
        <f t="shared" si="4"/>
        <v>3</v>
      </c>
      <c r="J17" s="11">
        <f t="shared" si="4"/>
        <v>5</v>
      </c>
      <c r="K17" s="11">
        <f t="shared" si="4"/>
        <v>133</v>
      </c>
    </row>
    <row r="18" spans="1:11" s="3" customFormat="1" ht="20.100000000000001" customHeight="1" x14ac:dyDescent="0.2">
      <c r="A18" s="20" t="s">
        <v>18</v>
      </c>
      <c r="B18" s="10">
        <v>23</v>
      </c>
      <c r="C18" s="10">
        <v>1</v>
      </c>
      <c r="D18" s="10">
        <v>12</v>
      </c>
      <c r="E18" s="7">
        <v>43</v>
      </c>
      <c r="F18" s="13">
        <f t="shared" si="0"/>
        <v>79</v>
      </c>
      <c r="G18" s="10">
        <v>16</v>
      </c>
      <c r="H18" s="9">
        <v>0</v>
      </c>
      <c r="I18" s="10">
        <v>0</v>
      </c>
      <c r="J18" s="22">
        <f t="shared" ref="J18:J19" si="5">SUM(G18:I18)</f>
        <v>16</v>
      </c>
      <c r="K18" s="22">
        <f t="shared" ref="K18:K19" si="6">SUM(J18,F18)</f>
        <v>95</v>
      </c>
    </row>
    <row r="19" spans="1:11" s="3" customFormat="1" ht="20.100000000000001" customHeight="1" x14ac:dyDescent="0.2">
      <c r="A19" s="20" t="s">
        <v>19</v>
      </c>
      <c r="B19" s="10">
        <v>1</v>
      </c>
      <c r="C19" s="10">
        <v>0</v>
      </c>
      <c r="D19" s="10">
        <v>0</v>
      </c>
      <c r="E19" s="7">
        <v>4</v>
      </c>
      <c r="F19" s="13">
        <f t="shared" si="0"/>
        <v>5</v>
      </c>
      <c r="G19" s="10">
        <v>0</v>
      </c>
      <c r="H19" s="9">
        <v>0</v>
      </c>
      <c r="I19" s="10">
        <v>0</v>
      </c>
      <c r="J19" s="22">
        <f t="shared" si="5"/>
        <v>0</v>
      </c>
      <c r="K19" s="22">
        <f t="shared" si="6"/>
        <v>5</v>
      </c>
    </row>
    <row r="20" spans="1:11" s="3" customFormat="1" ht="20.100000000000001" customHeight="1" x14ac:dyDescent="0.2">
      <c r="A20" s="21" t="s">
        <v>21</v>
      </c>
      <c r="B20" s="11">
        <f>SUM(B18:B19)</f>
        <v>24</v>
      </c>
      <c r="C20" s="11">
        <f t="shared" ref="C20:K20" si="7">SUM(C18:C19)</f>
        <v>1</v>
      </c>
      <c r="D20" s="11">
        <f t="shared" si="7"/>
        <v>12</v>
      </c>
      <c r="E20" s="11">
        <f t="shared" si="7"/>
        <v>47</v>
      </c>
      <c r="F20" s="11">
        <f t="shared" si="7"/>
        <v>84</v>
      </c>
      <c r="G20" s="11">
        <f t="shared" si="7"/>
        <v>16</v>
      </c>
      <c r="H20" s="11">
        <f t="shared" si="7"/>
        <v>0</v>
      </c>
      <c r="I20" s="11">
        <f t="shared" si="7"/>
        <v>0</v>
      </c>
      <c r="J20" s="11">
        <f t="shared" si="7"/>
        <v>16</v>
      </c>
      <c r="K20" s="11">
        <f t="shared" si="7"/>
        <v>100</v>
      </c>
    </row>
    <row r="21" spans="1:11" s="3" customFormat="1" ht="20.100000000000001" customHeight="1" x14ac:dyDescent="0.2">
      <c r="A21" s="21" t="s">
        <v>34</v>
      </c>
      <c r="B21" s="23">
        <f>SUM(B20,B17,B13)</f>
        <v>162</v>
      </c>
      <c r="C21" s="23">
        <f t="shared" ref="C21:K21" si="8">SUM(C20,C17,C13)</f>
        <v>11</v>
      </c>
      <c r="D21" s="23">
        <f t="shared" si="8"/>
        <v>100</v>
      </c>
      <c r="E21" s="23">
        <f t="shared" si="8"/>
        <v>166</v>
      </c>
      <c r="F21" s="23">
        <f t="shared" si="8"/>
        <v>439</v>
      </c>
      <c r="G21" s="23">
        <f t="shared" si="8"/>
        <v>35</v>
      </c>
      <c r="H21" s="23">
        <f t="shared" si="8"/>
        <v>0</v>
      </c>
      <c r="I21" s="23">
        <f t="shared" si="8"/>
        <v>4</v>
      </c>
      <c r="J21" s="23">
        <f t="shared" si="8"/>
        <v>39</v>
      </c>
      <c r="K21" s="23">
        <f t="shared" si="8"/>
        <v>478</v>
      </c>
    </row>
    <row r="22" spans="1:11" s="3" customFormat="1" ht="20.100000000000001" customHeight="1" x14ac:dyDescent="0.2">
      <c r="A22" s="20" t="s">
        <v>23</v>
      </c>
      <c r="B22" s="12">
        <v>158</v>
      </c>
      <c r="C22" s="12">
        <v>26</v>
      </c>
      <c r="D22" s="12">
        <v>29</v>
      </c>
      <c r="E22" s="12">
        <v>141</v>
      </c>
      <c r="F22" s="13">
        <f>SUM(B22:E22)</f>
        <v>354</v>
      </c>
      <c r="G22" s="12">
        <v>4</v>
      </c>
      <c r="H22" s="12">
        <v>1</v>
      </c>
      <c r="I22" s="12">
        <v>0</v>
      </c>
      <c r="J22" s="22">
        <f>SUM(G22:I22)</f>
        <v>5</v>
      </c>
      <c r="K22" s="22">
        <f>SUM(J22,F22)</f>
        <v>359</v>
      </c>
    </row>
    <row r="23" spans="1:11" s="3" customFormat="1" ht="20.100000000000001" customHeight="1" x14ac:dyDescent="0.2">
      <c r="A23" s="20" t="s">
        <v>25</v>
      </c>
      <c r="B23" s="12">
        <v>41</v>
      </c>
      <c r="C23" s="12">
        <v>3</v>
      </c>
      <c r="D23" s="12">
        <v>2</v>
      </c>
      <c r="E23" s="12">
        <v>10</v>
      </c>
      <c r="F23" s="13">
        <f t="shared" ref="F23:F25" si="9">SUM(B23:E23)</f>
        <v>56</v>
      </c>
      <c r="G23" s="12">
        <v>3</v>
      </c>
      <c r="H23" s="12">
        <v>1</v>
      </c>
      <c r="I23" s="12">
        <v>0</v>
      </c>
      <c r="J23" s="22">
        <f t="shared" ref="J23:J25" si="10">SUM(G23:I23)</f>
        <v>4</v>
      </c>
      <c r="K23" s="22">
        <f t="shared" ref="K23:K25" si="11">SUM(J23,F23)</f>
        <v>60</v>
      </c>
    </row>
    <row r="24" spans="1:11" s="3" customFormat="1" ht="20.100000000000001" customHeight="1" x14ac:dyDescent="0.2">
      <c r="A24" s="20" t="s">
        <v>26</v>
      </c>
      <c r="B24" s="10">
        <v>36</v>
      </c>
      <c r="C24" s="10">
        <v>12</v>
      </c>
      <c r="D24" s="10">
        <v>24</v>
      </c>
      <c r="E24" s="7">
        <v>56</v>
      </c>
      <c r="F24" s="13">
        <f t="shared" si="9"/>
        <v>128</v>
      </c>
      <c r="G24" s="10">
        <v>6</v>
      </c>
      <c r="H24" s="9">
        <v>1</v>
      </c>
      <c r="I24" s="10">
        <v>0</v>
      </c>
      <c r="J24" s="22">
        <f t="shared" si="10"/>
        <v>7</v>
      </c>
      <c r="K24" s="22">
        <f t="shared" si="11"/>
        <v>135</v>
      </c>
    </row>
    <row r="25" spans="1:11" s="3" customFormat="1" ht="20.100000000000001" customHeight="1" x14ac:dyDescent="0.2">
      <c r="A25" s="20" t="s">
        <v>27</v>
      </c>
      <c r="B25" s="10">
        <v>71</v>
      </c>
      <c r="C25" s="10">
        <v>10</v>
      </c>
      <c r="D25" s="10">
        <v>19</v>
      </c>
      <c r="E25" s="7">
        <v>54</v>
      </c>
      <c r="F25" s="13">
        <f t="shared" si="9"/>
        <v>154</v>
      </c>
      <c r="G25" s="10">
        <v>7</v>
      </c>
      <c r="H25" s="9">
        <v>1</v>
      </c>
      <c r="I25" s="10">
        <v>0</v>
      </c>
      <c r="J25" s="22">
        <f t="shared" si="10"/>
        <v>8</v>
      </c>
      <c r="K25" s="22">
        <f t="shared" si="11"/>
        <v>162</v>
      </c>
    </row>
    <row r="26" spans="1:11" s="3" customFormat="1" ht="20.100000000000001" customHeight="1" x14ac:dyDescent="0.2">
      <c r="A26" s="20" t="s">
        <v>28</v>
      </c>
      <c r="B26" s="12">
        <v>10</v>
      </c>
      <c r="C26" s="12">
        <v>7</v>
      </c>
      <c r="D26" s="12">
        <v>10</v>
      </c>
      <c r="E26" s="12">
        <v>8</v>
      </c>
      <c r="F26" s="13">
        <f>SUM(B26:E26)</f>
        <v>35</v>
      </c>
      <c r="G26" s="12">
        <v>7</v>
      </c>
      <c r="H26" s="12">
        <v>1</v>
      </c>
      <c r="I26" s="12">
        <v>0</v>
      </c>
      <c r="J26" s="22">
        <f>SUM(G26:I26)</f>
        <v>8</v>
      </c>
      <c r="K26" s="22">
        <f>SUM(J26,F26)</f>
        <v>43</v>
      </c>
    </row>
    <row r="27" spans="1:11" s="3" customFormat="1" ht="20.100000000000001" customHeight="1" x14ac:dyDescent="0.2">
      <c r="A27" s="20" t="s">
        <v>29</v>
      </c>
      <c r="B27" s="12">
        <v>19</v>
      </c>
      <c r="C27" s="12">
        <v>5</v>
      </c>
      <c r="D27" s="12">
        <v>0</v>
      </c>
      <c r="E27" s="12">
        <v>33</v>
      </c>
      <c r="F27" s="13">
        <f>SUM(B27:E27)</f>
        <v>57</v>
      </c>
      <c r="G27" s="12">
        <v>1</v>
      </c>
      <c r="H27" s="12">
        <v>0</v>
      </c>
      <c r="I27" s="12">
        <v>0</v>
      </c>
      <c r="J27" s="22">
        <f>SUM(G27:I27)</f>
        <v>1</v>
      </c>
      <c r="K27" s="22">
        <f>SUM(J27,F27)</f>
        <v>58</v>
      </c>
    </row>
    <row r="28" spans="1:11" s="3" customFormat="1" ht="20.100000000000001" customHeight="1" x14ac:dyDescent="0.2">
      <c r="A28" s="21" t="s">
        <v>35</v>
      </c>
      <c r="B28" s="11">
        <f>SUM(B22:B27)</f>
        <v>335</v>
      </c>
      <c r="C28" s="11">
        <f t="shared" ref="C28:K28" si="12">SUM(C22:C27)</f>
        <v>63</v>
      </c>
      <c r="D28" s="11">
        <f t="shared" si="12"/>
        <v>84</v>
      </c>
      <c r="E28" s="11">
        <f t="shared" si="12"/>
        <v>302</v>
      </c>
      <c r="F28" s="11">
        <f t="shared" si="12"/>
        <v>784</v>
      </c>
      <c r="G28" s="11">
        <f t="shared" si="12"/>
        <v>28</v>
      </c>
      <c r="H28" s="11">
        <f t="shared" si="12"/>
        <v>5</v>
      </c>
      <c r="I28" s="11">
        <f t="shared" si="12"/>
        <v>0</v>
      </c>
      <c r="J28" s="11">
        <f t="shared" si="12"/>
        <v>33</v>
      </c>
      <c r="K28" s="11">
        <f t="shared" si="12"/>
        <v>817</v>
      </c>
    </row>
    <row r="29" spans="1:11" s="3" customFormat="1" ht="20.100000000000001" customHeight="1" x14ac:dyDescent="0.2">
      <c r="A29" s="21" t="s">
        <v>20</v>
      </c>
      <c r="B29" s="24">
        <f>SUM(B21,B28)</f>
        <v>497</v>
      </c>
      <c r="C29" s="24">
        <f t="shared" ref="C29:K29" si="13">SUM(C21,C28)</f>
        <v>74</v>
      </c>
      <c r="D29" s="24">
        <f t="shared" si="13"/>
        <v>184</v>
      </c>
      <c r="E29" s="24">
        <f t="shared" si="13"/>
        <v>468</v>
      </c>
      <c r="F29" s="24">
        <f t="shared" si="13"/>
        <v>1223</v>
      </c>
      <c r="G29" s="24">
        <f t="shared" si="13"/>
        <v>63</v>
      </c>
      <c r="H29" s="24">
        <f t="shared" si="13"/>
        <v>5</v>
      </c>
      <c r="I29" s="24">
        <f t="shared" si="13"/>
        <v>4</v>
      </c>
      <c r="J29" s="24">
        <f t="shared" si="13"/>
        <v>72</v>
      </c>
      <c r="K29" s="24">
        <f t="shared" si="13"/>
        <v>1295</v>
      </c>
    </row>
    <row r="31" spans="1:11" x14ac:dyDescent="0.2">
      <c r="A31" s="25" t="s">
        <v>37</v>
      </c>
    </row>
  </sheetData>
  <mergeCells count="6">
    <mergeCell ref="G5:J5"/>
    <mergeCell ref="K5:K6"/>
    <mergeCell ref="A7:K7"/>
    <mergeCell ref="A4:K4"/>
    <mergeCell ref="A5:A6"/>
    <mergeCell ref="B5:F5"/>
  </mergeCells>
  <phoneticPr fontId="1" type="noConversion"/>
  <printOptions horizontalCentered="1"/>
  <pageMargins left="0" right="0" top="0.19685039370078741" bottom="0.19685039370078741" header="0" footer="0"/>
  <pageSetup firstPageNumber="66" orientation="landscape" useFirstPageNumber="1" r:id="rId1"/>
  <headerFooter alignWithMargins="0"/>
  <ignoredErrors>
    <ignoredError sqref="F13 J13:K13 F17 J17:K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Enfemeras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Usuario</cp:lastModifiedBy>
  <cp:lastPrinted>2020-06-18T16:34:55Z</cp:lastPrinted>
  <dcterms:created xsi:type="dcterms:W3CDTF">2013-03-12T02:09:50Z</dcterms:created>
  <dcterms:modified xsi:type="dcterms:W3CDTF">2020-06-18T16:35:02Z</dcterms:modified>
</cp:coreProperties>
</file>