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ANUARIO 2021-2024\CUADROS JUAN PABLO\2022\"/>
    </mc:Choice>
  </mc:AlternateContent>
  <xr:revisionPtr revIDLastSave="0" documentId="13_ncr:1_{045AC1F4-5BFC-43CF-8A35-70C5FA71ACA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nfemeras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3" i="2" l="1"/>
  <c r="F24" i="2"/>
  <c r="F25" i="2"/>
  <c r="F26" i="2"/>
  <c r="F27" i="2"/>
  <c r="F22" i="2"/>
  <c r="F18" i="2"/>
  <c r="F19" i="2"/>
  <c r="F14" i="2"/>
  <c r="F15" i="2"/>
  <c r="F16" i="2"/>
  <c r="F9" i="2"/>
  <c r="F10" i="2"/>
  <c r="F11" i="2"/>
  <c r="F12" i="2"/>
  <c r="F8" i="2"/>
  <c r="J24" i="2" l="1"/>
  <c r="J25" i="2"/>
  <c r="J26" i="2"/>
  <c r="J27" i="2"/>
  <c r="J23" i="2"/>
  <c r="J22" i="2"/>
  <c r="J19" i="2"/>
  <c r="J18" i="2"/>
  <c r="J15" i="2"/>
  <c r="J16" i="2"/>
  <c r="J14" i="2"/>
  <c r="J9" i="2"/>
  <c r="J10" i="2"/>
  <c r="J11" i="2"/>
  <c r="J12" i="2"/>
  <c r="J8" i="2"/>
  <c r="I28" i="2" l="1"/>
  <c r="H28" i="2"/>
  <c r="G28" i="2"/>
  <c r="E28" i="2"/>
  <c r="D28" i="2"/>
  <c r="C28" i="2"/>
  <c r="B28" i="2"/>
  <c r="F28" i="2" s="1"/>
  <c r="I20" i="2"/>
  <c r="H20" i="2"/>
  <c r="G20" i="2"/>
  <c r="E20" i="2"/>
  <c r="D20" i="2"/>
  <c r="C20" i="2"/>
  <c r="B20" i="2"/>
  <c r="I17" i="2"/>
  <c r="H17" i="2"/>
  <c r="G17" i="2"/>
  <c r="E17" i="2"/>
  <c r="D17" i="2"/>
  <c r="C17" i="2"/>
  <c r="B17" i="2"/>
  <c r="F17" i="2" s="1"/>
  <c r="K14" i="2"/>
  <c r="I13" i="2"/>
  <c r="H13" i="2"/>
  <c r="G13" i="2"/>
  <c r="E13" i="2"/>
  <c r="D13" i="2"/>
  <c r="C13" i="2"/>
  <c r="B13" i="2"/>
  <c r="F13" i="2" s="1"/>
  <c r="F20" i="2" l="1"/>
  <c r="K24" i="2"/>
  <c r="K22" i="2"/>
  <c r="J20" i="2"/>
  <c r="B21" i="2"/>
  <c r="B29" i="2" s="1"/>
  <c r="K27" i="2"/>
  <c r="C21" i="2"/>
  <c r="C29" i="2" s="1"/>
  <c r="K8" i="2"/>
  <c r="K19" i="2"/>
  <c r="E21" i="2"/>
  <c r="E29" i="2" s="1"/>
  <c r="G21" i="2"/>
  <c r="G29" i="2" s="1"/>
  <c r="H21" i="2"/>
  <c r="H29" i="2" s="1"/>
  <c r="D21" i="2"/>
  <c r="D29" i="2" s="1"/>
  <c r="I21" i="2"/>
  <c r="I29" i="2" s="1"/>
  <c r="K23" i="2"/>
  <c r="J28" i="2"/>
  <c r="J13" i="2"/>
  <c r="J17" i="2"/>
  <c r="K26" i="2"/>
  <c r="K18" i="2"/>
  <c r="K25" i="2"/>
  <c r="K16" i="2"/>
  <c r="K15" i="2"/>
  <c r="K12" i="2"/>
  <c r="K11" i="2"/>
  <c r="K10" i="2"/>
  <c r="K9" i="2"/>
  <c r="K17" i="2" l="1"/>
  <c r="F21" i="2"/>
  <c r="F29" i="2" s="1"/>
  <c r="K20" i="2"/>
  <c r="J21" i="2"/>
  <c r="J29" i="2" s="1"/>
  <c r="K28" i="2"/>
  <c r="K13" i="2"/>
  <c r="K21" i="2" l="1"/>
  <c r="K29" i="2" s="1"/>
</calcChain>
</file>

<file path=xl/sharedStrings.xml><?xml version="1.0" encoding="utf-8"?>
<sst xmlns="http://schemas.openxmlformats.org/spreadsheetml/2006/main" count="39" uniqueCount="38">
  <si>
    <t>TOTAL</t>
  </si>
  <si>
    <t>MUNICIPIO</t>
  </si>
  <si>
    <t>ENFERMERAS EN CONTACTO</t>
  </si>
  <si>
    <t>GENERAL</t>
  </si>
  <si>
    <t>ESPECIALISTA</t>
  </si>
  <si>
    <t>PASANTE</t>
  </si>
  <si>
    <t>AUXILIAR</t>
  </si>
  <si>
    <t>ENFERMERA EN OTRAS ACTIVIDADES</t>
  </si>
  <si>
    <t>Colima</t>
  </si>
  <si>
    <t>Comala</t>
  </si>
  <si>
    <t>Coquimatlán</t>
  </si>
  <si>
    <t>Cuauhtémoc</t>
  </si>
  <si>
    <t>Villa de Álvarez</t>
  </si>
  <si>
    <t>Jurisdicción 1</t>
  </si>
  <si>
    <t>Armería</t>
  </si>
  <si>
    <t>Ixtlahuacán</t>
  </si>
  <si>
    <t>Tecomán</t>
  </si>
  <si>
    <t>Jurisdicción 2</t>
  </si>
  <si>
    <t>Manzanillo</t>
  </si>
  <si>
    <t>Minatitlán</t>
  </si>
  <si>
    <t>Total Estatal</t>
  </si>
  <si>
    <t>Jurisdicción 3</t>
  </si>
  <si>
    <t>PRIMER NIVEL</t>
  </si>
  <si>
    <t>ENSEÑANZA E INVESTIGACION</t>
  </si>
  <si>
    <t>ADMINISTRA-TIVAS</t>
  </si>
  <si>
    <t>OTRAS</t>
  </si>
  <si>
    <t>TOTAL GENERAL</t>
  </si>
  <si>
    <t>Total Primer Nivel</t>
  </si>
  <si>
    <t>Total Unidades Hospitalarias</t>
  </si>
  <si>
    <t>Fuente: SINERHIAS</t>
  </si>
  <si>
    <t>Número de Enfermeras de la Secretaría de Salud por Nivel de Atención y Municipio 2022</t>
  </si>
  <si>
    <t>Anuario Estadístico 2022</t>
  </si>
  <si>
    <t>HOSPITAL GENERAL DE MANZANILLO</t>
  </si>
  <si>
    <t>HOSPITAL GENERAL IXTLAHUACAN</t>
  </si>
  <si>
    <t>HOSPITAL GENERAL TECOMAN DR. JOSE F. RIVAS GUZMAN</t>
  </si>
  <si>
    <t>HOSPITAL MATERNO INFANTIL</t>
  </si>
  <si>
    <t>HOSPITAL REGIONAL UNIVERSITARIO</t>
  </si>
  <si>
    <t>INSTITUTO ESTATAL DE CANCEROLOGIA LIC. CARLOS DE LA MADRID VIRGEN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</si>
</sst>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</font>
    <font>
      <sz val="8"/>
      <name val="Arial"/>
      <family val="2"/>
    </font>
    <font>
      <b/>
      <sz val="14"/>
      <color indexed="8"/>
      <name val="Calibri"/>
      <family val="2"/>
    </font>
    <font>
      <sz val="10"/>
      <name val="Arial"/>
      <family val="2"/>
    </font>
    <font>
      <sz val="10"/>
      <color indexed="8"/>
      <name val="Calibri"/>
      <family val="2"/>
      <scheme val="minor"/>
    </font>
    <font>
      <sz val="10"/>
      <name val="Calibri"/>
      <family val="2"/>
    </font>
    <font>
      <sz val="10"/>
      <color indexed="8"/>
      <name val="Calibri"/>
      <family val="2"/>
    </font>
    <font>
      <b/>
      <sz val="10"/>
      <name val="Calibri"/>
      <family val="2"/>
    </font>
    <font>
      <sz val="10"/>
      <name val="Calibri"/>
      <family val="2"/>
      <scheme val="minor"/>
    </font>
    <font>
      <b/>
      <sz val="9"/>
      <color theme="0"/>
      <name val="Calibri"/>
      <family val="2"/>
    </font>
    <font>
      <b/>
      <sz val="8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000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37">
    <xf numFmtId="0" fontId="0" fillId="0" borderId="0" xfId="0"/>
    <xf numFmtId="0" fontId="1" fillId="0" borderId="0" xfId="0" applyFont="1" applyAlignment="1"/>
    <xf numFmtId="0" fontId="1" fillId="0" borderId="0" xfId="0" applyFont="1" applyFill="1"/>
    <xf numFmtId="0" fontId="1" fillId="0" borderId="0" xfId="0" applyFont="1"/>
    <xf numFmtId="0" fontId="4" fillId="0" borderId="0" xfId="0" applyNumberFormat="1" applyFont="1" applyFill="1" applyBorder="1" applyAlignment="1" applyProtection="1">
      <alignment horizontal="right"/>
      <protection locked="0"/>
    </xf>
    <xf numFmtId="1" fontId="6" fillId="2" borderId="1" xfId="1" applyNumberFormat="1" applyFont="1" applyFill="1" applyBorder="1" applyAlignment="1">
      <alignment horizontal="center" vertical="center"/>
    </xf>
    <xf numFmtId="0" fontId="6" fillId="2" borderId="1" xfId="1" applyFont="1" applyFill="1" applyBorder="1" applyAlignment="1">
      <alignment horizontal="center" vertical="center"/>
    </xf>
    <xf numFmtId="1" fontId="5" fillId="2" borderId="1" xfId="0" applyNumberFormat="1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" fontId="5" fillId="2" borderId="3" xfId="1" applyNumberFormat="1" applyFont="1" applyFill="1" applyBorder="1" applyAlignment="1">
      <alignment horizontal="center" vertical="center"/>
    </xf>
    <xf numFmtId="1" fontId="6" fillId="2" borderId="3" xfId="1" applyNumberFormat="1" applyFont="1" applyFill="1" applyBorder="1" applyAlignment="1">
      <alignment horizontal="center" vertical="center"/>
    </xf>
    <xf numFmtId="0" fontId="6" fillId="2" borderId="3" xfId="1" applyFont="1" applyFill="1" applyBorder="1" applyAlignment="1">
      <alignment horizontal="center" vertical="center"/>
    </xf>
    <xf numFmtId="1" fontId="5" fillId="2" borderId="3" xfId="0" applyNumberFormat="1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8" fillId="0" borderId="0" xfId="0" applyFont="1"/>
    <xf numFmtId="1" fontId="7" fillId="2" borderId="1" xfId="0" applyNumberFormat="1" applyFont="1" applyFill="1" applyBorder="1" applyAlignment="1">
      <alignment horizontal="center" vertical="center"/>
    </xf>
    <xf numFmtId="1" fontId="7" fillId="0" borderId="1" xfId="0" applyNumberFormat="1" applyFont="1" applyBorder="1" applyAlignment="1">
      <alignment horizontal="center" vertical="center"/>
    </xf>
    <xf numFmtId="0" fontId="7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center" vertical="center"/>
    </xf>
    <xf numFmtId="1" fontId="7" fillId="3" borderId="1" xfId="0" applyNumberFormat="1" applyFont="1" applyFill="1" applyBorder="1" applyAlignment="1">
      <alignment horizontal="center" vertical="center"/>
    </xf>
    <xf numFmtId="3" fontId="7" fillId="3" borderId="1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/>
    </xf>
    <xf numFmtId="0" fontId="9" fillId="4" borderId="4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colors>
    <mruColors>
      <color rgb="FFEECE0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0</xdr:col>
      <xdr:colOff>1643063</xdr:colOff>
      <xdr:row>3</xdr:row>
      <xdr:rowOff>10647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1643062" cy="5107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1"/>
  <sheetViews>
    <sheetView showGridLines="0" tabSelected="1" zoomScale="129" zoomScaleNormal="90" workbookViewId="0">
      <selection activeCell="A5" sqref="A5:K6"/>
    </sheetView>
  </sheetViews>
  <sheetFormatPr baseColWidth="10" defaultColWidth="9.109375" defaultRowHeight="13.2" x14ac:dyDescent="0.25"/>
  <cols>
    <col min="1" max="1" width="31.109375" customWidth="1"/>
    <col min="2" max="11" width="11.109375" customWidth="1"/>
    <col min="12" max="245" width="11.44140625" customWidth="1"/>
  </cols>
  <sheetData>
    <row r="1" spans="1:11" ht="13.8" x14ac:dyDescent="0.3">
      <c r="K1" s="4" t="s">
        <v>31</v>
      </c>
    </row>
    <row r="4" spans="1:11" ht="20.25" customHeight="1" x14ac:dyDescent="0.35">
      <c r="A4" s="26" t="s">
        <v>30</v>
      </c>
      <c r="B4" s="26"/>
      <c r="C4" s="26"/>
      <c r="D4" s="26"/>
      <c r="E4" s="26"/>
      <c r="F4" s="26"/>
      <c r="G4" s="26"/>
      <c r="H4" s="26"/>
      <c r="I4" s="26"/>
      <c r="J4" s="26"/>
      <c r="K4" s="26"/>
    </row>
    <row r="5" spans="1:11" s="1" customFormat="1" ht="21.9" customHeight="1" x14ac:dyDescent="0.2">
      <c r="A5" s="27" t="s">
        <v>1</v>
      </c>
      <c r="B5" s="28" t="s">
        <v>2</v>
      </c>
      <c r="C5" s="29"/>
      <c r="D5" s="29"/>
      <c r="E5" s="29"/>
      <c r="F5" s="30"/>
      <c r="G5" s="31" t="s">
        <v>7</v>
      </c>
      <c r="H5" s="31"/>
      <c r="I5" s="31"/>
      <c r="J5" s="31"/>
      <c r="K5" s="32" t="s">
        <v>26</v>
      </c>
    </row>
    <row r="6" spans="1:11" s="1" customFormat="1" ht="37.5" customHeight="1" x14ac:dyDescent="0.2">
      <c r="A6" s="33"/>
      <c r="B6" s="34" t="s">
        <v>3</v>
      </c>
      <c r="C6" s="34" t="s">
        <v>4</v>
      </c>
      <c r="D6" s="34" t="s">
        <v>5</v>
      </c>
      <c r="E6" s="34" t="s">
        <v>6</v>
      </c>
      <c r="F6" s="35" t="s">
        <v>0</v>
      </c>
      <c r="G6" s="35" t="s">
        <v>24</v>
      </c>
      <c r="H6" s="35" t="s">
        <v>23</v>
      </c>
      <c r="I6" s="35" t="s">
        <v>25</v>
      </c>
      <c r="J6" s="34" t="s">
        <v>0</v>
      </c>
      <c r="K6" s="36"/>
    </row>
    <row r="7" spans="1:11" s="1" customFormat="1" ht="17.100000000000001" customHeight="1" x14ac:dyDescent="0.2">
      <c r="A7" s="25" t="s">
        <v>22</v>
      </c>
      <c r="B7" s="25"/>
      <c r="C7" s="25"/>
      <c r="D7" s="25"/>
      <c r="E7" s="25"/>
      <c r="F7" s="25"/>
      <c r="G7" s="25"/>
      <c r="H7" s="25"/>
      <c r="I7" s="25"/>
      <c r="J7" s="25"/>
      <c r="K7" s="25"/>
    </row>
    <row r="8" spans="1:11" s="1" customFormat="1" ht="20.100000000000001" customHeight="1" x14ac:dyDescent="0.2">
      <c r="A8" s="15" t="s">
        <v>8</v>
      </c>
      <c r="B8" s="10">
        <v>59</v>
      </c>
      <c r="C8" s="10">
        <v>3</v>
      </c>
      <c r="D8" s="10">
        <v>34</v>
      </c>
      <c r="E8" s="11">
        <v>25</v>
      </c>
      <c r="F8" s="19">
        <f>SUM(B8:E8)</f>
        <v>121</v>
      </c>
      <c r="G8" s="12">
        <v>6</v>
      </c>
      <c r="H8" s="13">
        <v>0</v>
      </c>
      <c r="I8" s="14">
        <v>1</v>
      </c>
      <c r="J8" s="20">
        <f>G8+H8+I8</f>
        <v>7</v>
      </c>
      <c r="K8" s="17">
        <f>SUM(J8,F8)</f>
        <v>128</v>
      </c>
    </row>
    <row r="9" spans="1:11" s="1" customFormat="1" ht="20.100000000000001" customHeight="1" x14ac:dyDescent="0.2">
      <c r="A9" s="16" t="s">
        <v>9</v>
      </c>
      <c r="B9" s="8">
        <v>4</v>
      </c>
      <c r="C9" s="6">
        <v>3</v>
      </c>
      <c r="D9" s="6">
        <v>2</v>
      </c>
      <c r="E9" s="5">
        <v>14</v>
      </c>
      <c r="F9" s="19">
        <f t="shared" ref="F9:F20" si="0">SUM(B9:E9)</f>
        <v>23</v>
      </c>
      <c r="G9" s="6">
        <v>1</v>
      </c>
      <c r="H9" s="7">
        <v>0</v>
      </c>
      <c r="I9" s="8">
        <v>0</v>
      </c>
      <c r="J9" s="20">
        <f t="shared" ref="J9:J19" si="1">G9+H9+I9</f>
        <v>1</v>
      </c>
      <c r="K9" s="17">
        <f t="shared" ref="K9:K16" si="2">SUM(J9,F9)</f>
        <v>24</v>
      </c>
    </row>
    <row r="10" spans="1:11" s="2" customFormat="1" ht="20.100000000000001" customHeight="1" x14ac:dyDescent="0.2">
      <c r="A10" s="16" t="s">
        <v>10</v>
      </c>
      <c r="B10" s="8">
        <v>11</v>
      </c>
      <c r="C10" s="8">
        <v>0</v>
      </c>
      <c r="D10" s="8">
        <v>6</v>
      </c>
      <c r="E10" s="5">
        <v>11</v>
      </c>
      <c r="F10" s="19">
        <f t="shared" si="0"/>
        <v>28</v>
      </c>
      <c r="G10" s="8">
        <v>2</v>
      </c>
      <c r="H10" s="7">
        <v>0</v>
      </c>
      <c r="I10" s="8">
        <v>0</v>
      </c>
      <c r="J10" s="20">
        <f t="shared" si="1"/>
        <v>2</v>
      </c>
      <c r="K10" s="17">
        <f t="shared" si="2"/>
        <v>30</v>
      </c>
    </row>
    <row r="11" spans="1:11" s="2" customFormat="1" ht="20.100000000000001" customHeight="1" x14ac:dyDescent="0.2">
      <c r="A11" s="16" t="s">
        <v>11</v>
      </c>
      <c r="B11" s="8">
        <v>12</v>
      </c>
      <c r="C11" s="8">
        <v>1</v>
      </c>
      <c r="D11" s="8">
        <v>8</v>
      </c>
      <c r="E11" s="5">
        <v>12</v>
      </c>
      <c r="F11" s="19">
        <f t="shared" si="0"/>
        <v>33</v>
      </c>
      <c r="G11" s="8">
        <v>3</v>
      </c>
      <c r="H11" s="7">
        <v>0</v>
      </c>
      <c r="I11" s="8">
        <v>0</v>
      </c>
      <c r="J11" s="20">
        <f t="shared" si="1"/>
        <v>3</v>
      </c>
      <c r="K11" s="17">
        <f t="shared" si="2"/>
        <v>36</v>
      </c>
    </row>
    <row r="12" spans="1:11" s="2" customFormat="1" ht="20.100000000000001" customHeight="1" x14ac:dyDescent="0.2">
      <c r="A12" s="16" t="s">
        <v>12</v>
      </c>
      <c r="B12" s="8">
        <v>24</v>
      </c>
      <c r="C12" s="8">
        <v>3</v>
      </c>
      <c r="D12" s="8">
        <v>13</v>
      </c>
      <c r="E12" s="5">
        <v>17</v>
      </c>
      <c r="F12" s="19">
        <f t="shared" si="0"/>
        <v>57</v>
      </c>
      <c r="G12" s="8">
        <v>3</v>
      </c>
      <c r="H12" s="7">
        <v>0</v>
      </c>
      <c r="I12" s="8">
        <v>0</v>
      </c>
      <c r="J12" s="20">
        <f t="shared" si="1"/>
        <v>3</v>
      </c>
      <c r="K12" s="17">
        <f t="shared" si="2"/>
        <v>60</v>
      </c>
    </row>
    <row r="13" spans="1:11" s="2" customFormat="1" ht="20.100000000000001" customHeight="1" x14ac:dyDescent="0.2">
      <c r="A13" s="21" t="s">
        <v>13</v>
      </c>
      <c r="B13" s="23">
        <f>SUM(B8:B12)</f>
        <v>110</v>
      </c>
      <c r="C13" s="23">
        <f t="shared" ref="C13:K13" si="3">SUM(C8:C12)</f>
        <v>10</v>
      </c>
      <c r="D13" s="23">
        <f t="shared" si="3"/>
        <v>63</v>
      </c>
      <c r="E13" s="23">
        <f t="shared" si="3"/>
        <v>79</v>
      </c>
      <c r="F13" s="23">
        <f t="shared" si="0"/>
        <v>262</v>
      </c>
      <c r="G13" s="23">
        <f t="shared" si="3"/>
        <v>15</v>
      </c>
      <c r="H13" s="23">
        <f t="shared" si="3"/>
        <v>0</v>
      </c>
      <c r="I13" s="23">
        <f t="shared" si="3"/>
        <v>1</v>
      </c>
      <c r="J13" s="23">
        <f t="shared" si="3"/>
        <v>16</v>
      </c>
      <c r="K13" s="23">
        <f t="shared" si="3"/>
        <v>278</v>
      </c>
    </row>
    <row r="14" spans="1:11" s="2" customFormat="1" ht="20.100000000000001" customHeight="1" x14ac:dyDescent="0.2">
      <c r="A14" s="16" t="s">
        <v>14</v>
      </c>
      <c r="B14" s="8">
        <v>19</v>
      </c>
      <c r="C14" s="8">
        <v>0</v>
      </c>
      <c r="D14" s="8">
        <v>7</v>
      </c>
      <c r="E14" s="5">
        <v>6</v>
      </c>
      <c r="F14" s="5">
        <f t="shared" si="0"/>
        <v>32</v>
      </c>
      <c r="G14" s="8">
        <v>0</v>
      </c>
      <c r="H14" s="7">
        <v>0</v>
      </c>
      <c r="I14" s="8">
        <v>0</v>
      </c>
      <c r="J14" s="20">
        <f t="shared" si="1"/>
        <v>0</v>
      </c>
      <c r="K14" s="17">
        <f t="shared" si="2"/>
        <v>32</v>
      </c>
    </row>
    <row r="15" spans="1:11" s="3" customFormat="1" ht="20.100000000000001" customHeight="1" x14ac:dyDescent="0.2">
      <c r="A15" s="16" t="s">
        <v>15</v>
      </c>
      <c r="B15" s="8">
        <v>1</v>
      </c>
      <c r="C15" s="8">
        <v>1</v>
      </c>
      <c r="D15" s="8">
        <v>0</v>
      </c>
      <c r="E15" s="5">
        <v>4</v>
      </c>
      <c r="F15" s="5">
        <f t="shared" si="0"/>
        <v>6</v>
      </c>
      <c r="G15" s="8">
        <v>0</v>
      </c>
      <c r="H15" s="7">
        <v>0</v>
      </c>
      <c r="I15" s="8">
        <v>0</v>
      </c>
      <c r="J15" s="20">
        <f t="shared" si="1"/>
        <v>0</v>
      </c>
      <c r="K15" s="17">
        <f t="shared" si="2"/>
        <v>6</v>
      </c>
    </row>
    <row r="16" spans="1:11" s="3" customFormat="1" ht="20.100000000000001" customHeight="1" x14ac:dyDescent="0.2">
      <c r="A16" s="16" t="s">
        <v>16</v>
      </c>
      <c r="B16" s="8">
        <v>40</v>
      </c>
      <c r="C16" s="8">
        <v>0</v>
      </c>
      <c r="D16" s="8">
        <v>9</v>
      </c>
      <c r="E16" s="5">
        <v>41</v>
      </c>
      <c r="F16" s="5">
        <f t="shared" si="0"/>
        <v>90</v>
      </c>
      <c r="G16" s="8">
        <v>2</v>
      </c>
      <c r="H16" s="7">
        <v>0</v>
      </c>
      <c r="I16" s="8">
        <v>0</v>
      </c>
      <c r="J16" s="20">
        <f t="shared" si="1"/>
        <v>2</v>
      </c>
      <c r="K16" s="17">
        <f t="shared" si="2"/>
        <v>92</v>
      </c>
    </row>
    <row r="17" spans="1:11" s="3" customFormat="1" ht="20.100000000000001" customHeight="1" x14ac:dyDescent="0.2">
      <c r="A17" s="21" t="s">
        <v>17</v>
      </c>
      <c r="B17" s="22">
        <f>SUM(B14:B16)</f>
        <v>60</v>
      </c>
      <c r="C17" s="22">
        <f t="shared" ref="C17:K17" si="4">SUM(C14:C16)</f>
        <v>1</v>
      </c>
      <c r="D17" s="22">
        <f t="shared" si="4"/>
        <v>16</v>
      </c>
      <c r="E17" s="22">
        <f t="shared" si="4"/>
        <v>51</v>
      </c>
      <c r="F17" s="23">
        <f t="shared" si="0"/>
        <v>128</v>
      </c>
      <c r="G17" s="22">
        <f t="shared" si="4"/>
        <v>2</v>
      </c>
      <c r="H17" s="22">
        <f t="shared" si="4"/>
        <v>0</v>
      </c>
      <c r="I17" s="22">
        <f t="shared" si="4"/>
        <v>0</v>
      </c>
      <c r="J17" s="22">
        <f t="shared" si="4"/>
        <v>2</v>
      </c>
      <c r="K17" s="22">
        <f t="shared" si="4"/>
        <v>130</v>
      </c>
    </row>
    <row r="18" spans="1:11" s="3" customFormat="1" ht="20.100000000000001" customHeight="1" x14ac:dyDescent="0.2">
      <c r="A18" s="16" t="s">
        <v>18</v>
      </c>
      <c r="B18" s="8">
        <v>41</v>
      </c>
      <c r="C18" s="8">
        <v>1</v>
      </c>
      <c r="D18" s="8">
        <v>9</v>
      </c>
      <c r="E18" s="5">
        <v>23</v>
      </c>
      <c r="F18" s="8">
        <f t="shared" si="0"/>
        <v>74</v>
      </c>
      <c r="G18" s="8">
        <v>16</v>
      </c>
      <c r="H18" s="7">
        <v>0</v>
      </c>
      <c r="I18" s="8">
        <v>0</v>
      </c>
      <c r="J18" s="20">
        <f t="shared" si="1"/>
        <v>16</v>
      </c>
      <c r="K18" s="17">
        <f t="shared" ref="K18:K19" si="5">SUM(J18,F18)</f>
        <v>90</v>
      </c>
    </row>
    <row r="19" spans="1:11" s="3" customFormat="1" ht="20.100000000000001" customHeight="1" x14ac:dyDescent="0.2">
      <c r="A19" s="16" t="s">
        <v>19</v>
      </c>
      <c r="B19" s="8">
        <v>7</v>
      </c>
      <c r="C19" s="8">
        <v>0</v>
      </c>
      <c r="D19" s="8">
        <v>2</v>
      </c>
      <c r="E19" s="5">
        <v>1</v>
      </c>
      <c r="F19" s="8">
        <f t="shared" si="0"/>
        <v>10</v>
      </c>
      <c r="G19" s="8">
        <v>0</v>
      </c>
      <c r="H19" s="7">
        <v>0</v>
      </c>
      <c r="I19" s="8">
        <v>0</v>
      </c>
      <c r="J19" s="20">
        <f t="shared" si="1"/>
        <v>0</v>
      </c>
      <c r="K19" s="17">
        <f t="shared" si="5"/>
        <v>10</v>
      </c>
    </row>
    <row r="20" spans="1:11" s="3" customFormat="1" ht="20.100000000000001" customHeight="1" x14ac:dyDescent="0.2">
      <c r="A20" s="21" t="s">
        <v>21</v>
      </c>
      <c r="B20" s="22">
        <f>SUM(B18:B19)</f>
        <v>48</v>
      </c>
      <c r="C20" s="22">
        <f t="shared" ref="C20:K20" si="6">SUM(C18:C19)</f>
        <v>1</v>
      </c>
      <c r="D20" s="22">
        <f t="shared" si="6"/>
        <v>11</v>
      </c>
      <c r="E20" s="22">
        <f t="shared" si="6"/>
        <v>24</v>
      </c>
      <c r="F20" s="23">
        <f t="shared" si="0"/>
        <v>84</v>
      </c>
      <c r="G20" s="22">
        <f t="shared" si="6"/>
        <v>16</v>
      </c>
      <c r="H20" s="22">
        <f t="shared" si="6"/>
        <v>0</v>
      </c>
      <c r="I20" s="22">
        <f t="shared" si="6"/>
        <v>0</v>
      </c>
      <c r="J20" s="22">
        <f t="shared" si="6"/>
        <v>16</v>
      </c>
      <c r="K20" s="22">
        <f t="shared" si="6"/>
        <v>100</v>
      </c>
    </row>
    <row r="21" spans="1:11" s="3" customFormat="1" ht="20.100000000000001" customHeight="1" x14ac:dyDescent="0.2">
      <c r="A21" s="21" t="s">
        <v>27</v>
      </c>
      <c r="B21" s="23">
        <f>SUM(B20,B17,B13)</f>
        <v>218</v>
      </c>
      <c r="C21" s="23">
        <f t="shared" ref="C21:K21" si="7">SUM(C20,C17,C13)</f>
        <v>12</v>
      </c>
      <c r="D21" s="23">
        <f t="shared" si="7"/>
        <v>90</v>
      </c>
      <c r="E21" s="23">
        <f t="shared" si="7"/>
        <v>154</v>
      </c>
      <c r="F21" s="23">
        <f t="shared" si="7"/>
        <v>474</v>
      </c>
      <c r="G21" s="23">
        <f t="shared" si="7"/>
        <v>33</v>
      </c>
      <c r="H21" s="23">
        <f t="shared" si="7"/>
        <v>0</v>
      </c>
      <c r="I21" s="23">
        <f t="shared" si="7"/>
        <v>1</v>
      </c>
      <c r="J21" s="23">
        <f t="shared" si="7"/>
        <v>34</v>
      </c>
      <c r="K21" s="23">
        <f t="shared" si="7"/>
        <v>508</v>
      </c>
    </row>
    <row r="22" spans="1:11" s="3" customFormat="1" ht="20.100000000000001" customHeight="1" x14ac:dyDescent="0.2">
      <c r="A22" s="16" t="s">
        <v>32</v>
      </c>
      <c r="B22" s="9">
        <v>78</v>
      </c>
      <c r="C22" s="9">
        <v>12</v>
      </c>
      <c r="D22" s="9">
        <v>44</v>
      </c>
      <c r="E22" s="9">
        <v>52</v>
      </c>
      <c r="F22" s="9">
        <f>SUM(B22:E22)</f>
        <v>186</v>
      </c>
      <c r="G22" s="9">
        <v>2</v>
      </c>
      <c r="H22" s="9">
        <v>1</v>
      </c>
      <c r="I22" s="9">
        <v>5</v>
      </c>
      <c r="J22" s="20">
        <f t="shared" ref="J22:J27" si="8">G22+H22+I22</f>
        <v>8</v>
      </c>
      <c r="K22" s="17">
        <f>SUM(J22,F22)</f>
        <v>194</v>
      </c>
    </row>
    <row r="23" spans="1:11" s="3" customFormat="1" ht="20.100000000000001" customHeight="1" x14ac:dyDescent="0.2">
      <c r="A23" s="16" t="s">
        <v>33</v>
      </c>
      <c r="B23" s="9">
        <v>43</v>
      </c>
      <c r="C23" s="9">
        <v>2</v>
      </c>
      <c r="D23" s="9">
        <v>5</v>
      </c>
      <c r="E23" s="9">
        <v>19</v>
      </c>
      <c r="F23" s="9">
        <f t="shared" ref="F23:F28" si="9">SUM(B23:E23)</f>
        <v>69</v>
      </c>
      <c r="G23" s="9">
        <v>1</v>
      </c>
      <c r="H23" s="9">
        <v>0</v>
      </c>
      <c r="I23" s="9">
        <v>0</v>
      </c>
      <c r="J23" s="20">
        <f t="shared" si="8"/>
        <v>1</v>
      </c>
      <c r="K23" s="17">
        <f t="shared" ref="K23:K25" si="10">SUM(J23,F23)</f>
        <v>70</v>
      </c>
    </row>
    <row r="24" spans="1:11" s="3" customFormat="1" ht="20.100000000000001" customHeight="1" x14ac:dyDescent="0.2">
      <c r="A24" s="16" t="s">
        <v>34</v>
      </c>
      <c r="B24" s="8">
        <v>32</v>
      </c>
      <c r="C24" s="8">
        <v>12</v>
      </c>
      <c r="D24" s="8">
        <v>0</v>
      </c>
      <c r="E24" s="5">
        <v>53</v>
      </c>
      <c r="F24" s="9">
        <f t="shared" si="9"/>
        <v>97</v>
      </c>
      <c r="G24" s="8">
        <v>13</v>
      </c>
      <c r="H24" s="7">
        <v>1</v>
      </c>
      <c r="I24" s="8">
        <v>0</v>
      </c>
      <c r="J24" s="20">
        <f t="shared" si="8"/>
        <v>14</v>
      </c>
      <c r="K24" s="17">
        <f t="shared" si="10"/>
        <v>111</v>
      </c>
    </row>
    <row r="25" spans="1:11" s="3" customFormat="1" ht="20.100000000000001" customHeight="1" x14ac:dyDescent="0.2">
      <c r="A25" s="16" t="s">
        <v>35</v>
      </c>
      <c r="B25" s="8">
        <v>73</v>
      </c>
      <c r="C25" s="8">
        <v>6</v>
      </c>
      <c r="D25" s="8">
        <v>0</v>
      </c>
      <c r="E25" s="5">
        <v>104</v>
      </c>
      <c r="F25" s="9">
        <f t="shared" si="9"/>
        <v>183</v>
      </c>
      <c r="G25" s="8">
        <v>3</v>
      </c>
      <c r="H25" s="7">
        <v>1</v>
      </c>
      <c r="I25" s="8">
        <v>6</v>
      </c>
      <c r="J25" s="20">
        <f t="shared" si="8"/>
        <v>10</v>
      </c>
      <c r="K25" s="17">
        <f t="shared" si="10"/>
        <v>193</v>
      </c>
    </row>
    <row r="26" spans="1:11" s="3" customFormat="1" ht="20.100000000000001" customHeight="1" x14ac:dyDescent="0.2">
      <c r="A26" s="16" t="s">
        <v>36</v>
      </c>
      <c r="B26" s="9">
        <v>151</v>
      </c>
      <c r="C26" s="9">
        <v>30</v>
      </c>
      <c r="D26" s="9">
        <v>25</v>
      </c>
      <c r="E26" s="9">
        <v>116</v>
      </c>
      <c r="F26" s="9">
        <f t="shared" si="9"/>
        <v>322</v>
      </c>
      <c r="G26" s="9">
        <v>3</v>
      </c>
      <c r="H26" s="9">
        <v>2</v>
      </c>
      <c r="I26" s="9">
        <v>9</v>
      </c>
      <c r="J26" s="20">
        <f t="shared" si="8"/>
        <v>14</v>
      </c>
      <c r="K26" s="17">
        <f>SUM(J26,F26)</f>
        <v>336</v>
      </c>
    </row>
    <row r="27" spans="1:11" s="3" customFormat="1" ht="20.100000000000001" customHeight="1" x14ac:dyDescent="0.2">
      <c r="A27" s="16" t="s">
        <v>37</v>
      </c>
      <c r="B27" s="9">
        <v>11</v>
      </c>
      <c r="C27" s="9">
        <v>10</v>
      </c>
      <c r="D27" s="9">
        <v>29</v>
      </c>
      <c r="E27" s="9">
        <v>6</v>
      </c>
      <c r="F27" s="9">
        <f t="shared" si="9"/>
        <v>56</v>
      </c>
      <c r="G27" s="9">
        <v>4</v>
      </c>
      <c r="H27" s="9">
        <v>1</v>
      </c>
      <c r="I27" s="9">
        <v>1</v>
      </c>
      <c r="J27" s="20">
        <f t="shared" si="8"/>
        <v>6</v>
      </c>
      <c r="K27" s="17">
        <f>SUM(J27,F27)</f>
        <v>62</v>
      </c>
    </row>
    <row r="28" spans="1:11" s="3" customFormat="1" ht="20.100000000000001" customHeight="1" x14ac:dyDescent="0.2">
      <c r="A28" s="21" t="s">
        <v>28</v>
      </c>
      <c r="B28" s="22">
        <f>SUM(B22:B27)</f>
        <v>388</v>
      </c>
      <c r="C28" s="22">
        <f t="shared" ref="C28:K28" si="11">SUM(C22:C27)</f>
        <v>72</v>
      </c>
      <c r="D28" s="22">
        <f t="shared" si="11"/>
        <v>103</v>
      </c>
      <c r="E28" s="22">
        <f t="shared" si="11"/>
        <v>350</v>
      </c>
      <c r="F28" s="22">
        <f t="shared" si="9"/>
        <v>913</v>
      </c>
      <c r="G28" s="22">
        <f t="shared" si="11"/>
        <v>26</v>
      </c>
      <c r="H28" s="22">
        <f t="shared" si="11"/>
        <v>6</v>
      </c>
      <c r="I28" s="22">
        <f t="shared" si="11"/>
        <v>21</v>
      </c>
      <c r="J28" s="22">
        <f t="shared" si="11"/>
        <v>53</v>
      </c>
      <c r="K28" s="22">
        <f t="shared" si="11"/>
        <v>966</v>
      </c>
    </row>
    <row r="29" spans="1:11" s="3" customFormat="1" ht="20.100000000000001" customHeight="1" x14ac:dyDescent="0.2">
      <c r="A29" s="21" t="s">
        <v>20</v>
      </c>
      <c r="B29" s="24">
        <f>SUM(B21,B28)</f>
        <v>606</v>
      </c>
      <c r="C29" s="24">
        <f t="shared" ref="C29:K29" si="12">SUM(C21,C28)</f>
        <v>84</v>
      </c>
      <c r="D29" s="24">
        <f t="shared" si="12"/>
        <v>193</v>
      </c>
      <c r="E29" s="24">
        <f t="shared" si="12"/>
        <v>504</v>
      </c>
      <c r="F29" s="24">
        <f t="shared" si="12"/>
        <v>1387</v>
      </c>
      <c r="G29" s="24">
        <f t="shared" si="12"/>
        <v>59</v>
      </c>
      <c r="H29" s="24">
        <f t="shared" si="12"/>
        <v>6</v>
      </c>
      <c r="I29" s="24">
        <f t="shared" si="12"/>
        <v>22</v>
      </c>
      <c r="J29" s="24">
        <f t="shared" si="12"/>
        <v>87</v>
      </c>
      <c r="K29" s="24">
        <f t="shared" si="12"/>
        <v>1474</v>
      </c>
    </row>
    <row r="31" spans="1:11" ht="13.8" x14ac:dyDescent="0.3">
      <c r="A31" s="18" t="s">
        <v>29</v>
      </c>
    </row>
  </sheetData>
  <mergeCells count="6">
    <mergeCell ref="G5:J5"/>
    <mergeCell ref="K5:K6"/>
    <mergeCell ref="A7:K7"/>
    <mergeCell ref="A4:K4"/>
    <mergeCell ref="A5:A6"/>
    <mergeCell ref="B5:F5"/>
  </mergeCells>
  <phoneticPr fontId="1" type="noConversion"/>
  <printOptions horizontalCentered="1"/>
  <pageMargins left="0" right="0" top="0.19685039370078741" bottom="0.19685039370078741" header="0" footer="0"/>
  <pageSetup scale="97" firstPageNumber="66" orientation="landscape" useFirstPageNumber="1" r:id="rId1"/>
  <headerFooter alignWithMargins="0"/>
  <ignoredErrors>
    <ignoredError sqref="J13:K13 J17:K17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Enfemeras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</dc:creator>
  <cp:lastModifiedBy>usuario</cp:lastModifiedBy>
  <cp:lastPrinted>2022-05-17T16:10:03Z</cp:lastPrinted>
  <dcterms:created xsi:type="dcterms:W3CDTF">2013-03-12T02:09:50Z</dcterms:created>
  <dcterms:modified xsi:type="dcterms:W3CDTF">2025-09-09T16:42:20Z</dcterms:modified>
</cp:coreProperties>
</file>