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\2023\"/>
    </mc:Choice>
  </mc:AlternateContent>
  <xr:revisionPtr revIDLastSave="0" documentId="13_ncr:1_{1910257F-1F2E-4A52-BB6A-9C04A0352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cimie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42" i="2" s="1"/>
  <c r="C13" i="2"/>
  <c r="D13" i="2"/>
  <c r="E13" i="2"/>
  <c r="F13" i="2"/>
  <c r="G13" i="2"/>
  <c r="H13" i="2"/>
  <c r="I13" i="2"/>
  <c r="J13" i="2"/>
  <c r="K13" i="2"/>
  <c r="L13" i="2"/>
  <c r="M13" i="2"/>
  <c r="B13" i="2"/>
  <c r="I42" i="2"/>
  <c r="C41" i="2"/>
  <c r="D41" i="2"/>
  <c r="E41" i="2"/>
  <c r="F41" i="2"/>
  <c r="G41" i="2"/>
  <c r="H41" i="2"/>
  <c r="I41" i="2"/>
  <c r="J41" i="2"/>
  <c r="K41" i="2"/>
  <c r="L41" i="2"/>
  <c r="M41" i="2"/>
  <c r="N41" i="2"/>
  <c r="B41" i="2"/>
  <c r="B42" i="2" s="1"/>
  <c r="C24" i="2"/>
  <c r="D24" i="2"/>
  <c r="E24" i="2"/>
  <c r="F24" i="2"/>
  <c r="G24" i="2"/>
  <c r="H24" i="2"/>
  <c r="I24" i="2"/>
  <c r="J24" i="2"/>
  <c r="K24" i="2"/>
  <c r="L24" i="2"/>
  <c r="M24" i="2"/>
  <c r="N24" i="2"/>
  <c r="B24" i="2"/>
  <c r="C18" i="2"/>
  <c r="D18" i="2"/>
  <c r="E18" i="2"/>
  <c r="F18" i="2"/>
  <c r="G18" i="2"/>
  <c r="H18" i="2"/>
  <c r="I18" i="2"/>
  <c r="J18" i="2"/>
  <c r="K18" i="2"/>
  <c r="L18" i="2"/>
  <c r="M18" i="2"/>
  <c r="N18" i="2"/>
  <c r="B18" i="2"/>
  <c r="M42" i="2" l="1"/>
  <c r="L42" i="2"/>
  <c r="K42" i="2"/>
  <c r="D42" i="2"/>
  <c r="C42" i="2"/>
  <c r="J42" i="2"/>
  <c r="H42" i="2"/>
  <c r="E42" i="2"/>
  <c r="G42" i="2"/>
  <c r="F42" i="2"/>
  <c r="I21" i="2"/>
  <c r="D21" i="2" l="1"/>
  <c r="J21" i="2" l="1"/>
  <c r="K21" i="2"/>
  <c r="L21" i="2"/>
  <c r="M21" i="2"/>
  <c r="B21" i="2"/>
  <c r="C21" i="2"/>
  <c r="E21" i="2"/>
  <c r="F21" i="2"/>
  <c r="G21" i="2"/>
  <c r="H21" i="2"/>
  <c r="N21" i="2" l="1"/>
</calcChain>
</file>

<file path=xl/sharedStrings.xml><?xml version="1.0" encoding="utf-8"?>
<sst xmlns="http://schemas.openxmlformats.org/spreadsheetml/2006/main" count="53" uniqueCount="48">
  <si>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</si>
  <si>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</si>
  <si>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</si>
  <si>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</si>
  <si>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</si>
  <si>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</si>
  <si>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</si>
  <si>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</si>
  <si>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</si>
  <si>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</si>
  <si>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</si>
  <si>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</si>
  <si>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</si>
  <si>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</si>
  <si>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IMSS</t>
  </si>
  <si>
    <t>ISSSTE</t>
  </si>
  <si>
    <t>SEMAR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</si>
  <si>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</si>
  <si>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</si>
  <si>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HOSPITAL REGIONAL UNIVERSITARIO</t>
  </si>
  <si>
    <t>HOSPITAL GENERAL TECOMÁN DR. JOSÉ F. RIVAS GUZMÁN</t>
  </si>
  <si>
    <t>HOSPITAL GENERAL DE MANZANILLO</t>
  </si>
  <si>
    <t>HOSPITAL MATERNO INFANTIL</t>
  </si>
  <si>
    <t>SECRETARIA DE SALUD</t>
  </si>
  <si>
    <t>CLINICAS PRIVADAS</t>
  </si>
  <si>
    <t>HOSPITAL GENERAL DE ZONA NO. 1</t>
  </si>
  <si>
    <t>HOSPITAL GENERAL DE SUBZONA CON MEDICINA FAMILIAR NO. 4 TECOMÁN</t>
  </si>
  <si>
    <t>HOSPITAL GENERAL DE ZONA NO. 10</t>
  </si>
  <si>
    <t>DR. MIGUEL TREJO OCHOA</t>
  </si>
  <si>
    <t>HOSPITAL NAVAL DE MANZANILLO</t>
  </si>
  <si>
    <t>CENTRO HOSPITALARIO UNION</t>
  </si>
  <si>
    <t>CENTRO MÉDICO DE COLIMA</t>
  </si>
  <si>
    <t>CENTRO MÉDICO DE TECOMAN</t>
  </si>
  <si>
    <t>CLÍNICA CORDOBA</t>
  </si>
  <si>
    <t>CLÍNICA GUADALUPANA</t>
  </si>
  <si>
    <t>CLÍNICA DEL PACIFICO</t>
  </si>
  <si>
    <t>CLÍNICA SAN FRANCISCO</t>
  </si>
  <si>
    <t>CENTRO MÉDICO QUIRÚRGICO ECHAURI</t>
  </si>
  <si>
    <t>HOSPITAL COLIMA</t>
  </si>
  <si>
    <t>HOSPITAL DE ESPECIALIDADES PUERTA DE HIERRO COLIMA S.A. DE C.V.</t>
  </si>
  <si>
    <t>CLÍNICA HOSPITAL MANZANILLO</t>
  </si>
  <si>
    <t>GRUPO MÉDICO ESPECIALIZADO DE TECOMÁN S.A. DE C.V.</t>
  </si>
  <si>
    <t>CLINICA MANZANILLO</t>
  </si>
  <si>
    <t>GRUPO ESPECIALIZADO DE TECOMAN</t>
  </si>
  <si>
    <t>Anuario Estadístico 2023</t>
  </si>
  <si>
    <t>Nacimientos por Institución y Clínicas Privadas 2023</t>
  </si>
  <si>
    <t>HOSPITAL MATERNO INFANTIL Y DE ESPECIALIDADES DR ANDRADE</t>
  </si>
  <si>
    <t>HOSPITAL GENERAL IXTLÁHUACAN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</si>
</sst>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0" fillId="2" borderId="0" xfId="0" applyFill="1" applyBorder="1"/>
    <xf numFmtId="0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0" fillId="2" borderId="0" xfId="0" applyNumberFormat="1" applyFill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2409825</xdr:colOff>
      <xdr:row>3</xdr:row>
      <xdr:rowOff>177541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74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"/>
  <sheetViews>
    <sheetView showGridLines="0" tabSelected="1" topLeftCell="A6" zoomScaleNormal="100" workbookViewId="0">
      <selection activeCell="N39" sqref="N39"/>
    </sheetView>
  </sheetViews>
  <sheetFormatPr baseColWidth="10" defaultColWidth="11.44140625" defaultRowHeight="14.4" x14ac:dyDescent="0.3"/>
  <cols>
    <col min="1" max="1" width="60.44140625" style="1" bestFit="1" customWidth="1"/>
    <col min="2" max="9" width="11.44140625" style="1"/>
    <col min="10" max="10" width="13.44140625" style="1" customWidth="1"/>
    <col min="11" max="11" width="11.44140625" style="1"/>
    <col min="12" max="12" width="12.5546875" style="1" customWidth="1"/>
    <col min="13" max="16384" width="11.44140625" style="1"/>
  </cols>
  <sheetData>
    <row r="2" spans="1:14" x14ac:dyDescent="0.3">
      <c r="N2" s="2" t="s">
        <v>44</v>
      </c>
    </row>
    <row r="5" spans="1:14" ht="23.4" x14ac:dyDescent="0.45">
      <c r="A5" s="24" t="s">
        <v>45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36" customHeight="1" x14ac:dyDescent="0.3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</row>
    <row r="7" spans="1:14" ht="21" customHeight="1" x14ac:dyDescent="0.3">
      <c r="A7" s="21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s="7" customFormat="1" ht="21" customHeight="1" x14ac:dyDescent="0.3">
      <c r="A8" s="25" t="s">
        <v>19</v>
      </c>
      <c r="B8" s="5">
        <v>0</v>
      </c>
      <c r="C8" s="5">
        <v>0</v>
      </c>
      <c r="D8" s="5">
        <v>0</v>
      </c>
      <c r="E8" s="5">
        <v>2</v>
      </c>
      <c r="F8" s="5">
        <v>1</v>
      </c>
      <c r="G8" s="5">
        <v>1</v>
      </c>
      <c r="H8" s="5">
        <v>1</v>
      </c>
      <c r="I8" s="5">
        <v>2</v>
      </c>
      <c r="J8" s="5">
        <v>0</v>
      </c>
      <c r="K8" s="5">
        <v>1</v>
      </c>
      <c r="L8" s="5">
        <v>1</v>
      </c>
      <c r="M8" s="5">
        <v>1</v>
      </c>
      <c r="N8" s="6">
        <v>10</v>
      </c>
    </row>
    <row r="9" spans="1:14" s="7" customFormat="1" ht="21" customHeight="1" x14ac:dyDescent="0.3">
      <c r="A9" s="25" t="s">
        <v>20</v>
      </c>
      <c r="B9" s="5">
        <v>125</v>
      </c>
      <c r="C9" s="5">
        <v>96</v>
      </c>
      <c r="D9" s="5">
        <v>96</v>
      </c>
      <c r="E9" s="5">
        <v>73</v>
      </c>
      <c r="F9" s="5">
        <v>82</v>
      </c>
      <c r="G9" s="5">
        <v>76</v>
      </c>
      <c r="H9" s="5">
        <v>92</v>
      </c>
      <c r="I9" s="5">
        <v>99</v>
      </c>
      <c r="J9" s="5">
        <v>108</v>
      </c>
      <c r="K9" s="5">
        <v>107</v>
      </c>
      <c r="L9" s="5">
        <v>119</v>
      </c>
      <c r="M9" s="5">
        <v>106</v>
      </c>
      <c r="N9" s="6">
        <v>1179</v>
      </c>
    </row>
    <row r="10" spans="1:14" s="7" customFormat="1" ht="21" customHeight="1" x14ac:dyDescent="0.3">
      <c r="A10" s="26" t="s">
        <v>21</v>
      </c>
      <c r="B10" s="5">
        <v>123</v>
      </c>
      <c r="C10" s="5">
        <v>107</v>
      </c>
      <c r="D10" s="5">
        <v>97</v>
      </c>
      <c r="E10" s="5">
        <v>77</v>
      </c>
      <c r="F10" s="5">
        <v>95</v>
      </c>
      <c r="G10" s="5">
        <v>96</v>
      </c>
      <c r="H10" s="5">
        <v>101</v>
      </c>
      <c r="I10" s="5">
        <v>98</v>
      </c>
      <c r="J10" s="5">
        <v>107</v>
      </c>
      <c r="K10" s="5">
        <v>124</v>
      </c>
      <c r="L10" s="5">
        <v>123</v>
      </c>
      <c r="M10" s="5">
        <v>126</v>
      </c>
      <c r="N10" s="6">
        <v>1274</v>
      </c>
    </row>
    <row r="11" spans="1:14" s="7" customFormat="1" ht="21" customHeight="1" x14ac:dyDescent="0.3">
      <c r="A11" s="27" t="s">
        <v>22</v>
      </c>
      <c r="B11" s="8">
        <v>207</v>
      </c>
      <c r="C11" s="8">
        <v>156</v>
      </c>
      <c r="D11" s="8">
        <v>157</v>
      </c>
      <c r="E11" s="8">
        <v>164</v>
      </c>
      <c r="F11" s="8">
        <v>166</v>
      </c>
      <c r="G11" s="8">
        <v>142</v>
      </c>
      <c r="H11" s="8">
        <v>146</v>
      </c>
      <c r="I11" s="8">
        <v>182</v>
      </c>
      <c r="J11" s="8">
        <v>195</v>
      </c>
      <c r="K11" s="8">
        <v>207</v>
      </c>
      <c r="L11" s="8">
        <v>172</v>
      </c>
      <c r="M11" s="8">
        <v>161</v>
      </c>
      <c r="N11" s="6">
        <v>2055</v>
      </c>
    </row>
    <row r="12" spans="1:14" s="7" customFormat="1" ht="21" customHeight="1" x14ac:dyDescent="0.3">
      <c r="A12" s="27" t="s">
        <v>47</v>
      </c>
      <c r="B12" s="8">
        <v>1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10">
        <v>3</v>
      </c>
    </row>
    <row r="13" spans="1:14" s="11" customFormat="1" ht="21" customHeight="1" x14ac:dyDescent="0.3">
      <c r="A13" s="9" t="s">
        <v>13</v>
      </c>
      <c r="B13" s="10">
        <f>SUM(B8:B12)</f>
        <v>456</v>
      </c>
      <c r="C13" s="10">
        <f t="shared" ref="C13:N13" si="0">SUM(C8:C12)</f>
        <v>360</v>
      </c>
      <c r="D13" s="10">
        <f t="shared" si="0"/>
        <v>350</v>
      </c>
      <c r="E13" s="10">
        <f t="shared" si="0"/>
        <v>316</v>
      </c>
      <c r="F13" s="10">
        <f t="shared" si="0"/>
        <v>344</v>
      </c>
      <c r="G13" s="10">
        <f t="shared" si="0"/>
        <v>315</v>
      </c>
      <c r="H13" s="10">
        <f t="shared" si="0"/>
        <v>340</v>
      </c>
      <c r="I13" s="10">
        <f t="shared" si="0"/>
        <v>382</v>
      </c>
      <c r="J13" s="10">
        <f t="shared" si="0"/>
        <v>410</v>
      </c>
      <c r="K13" s="10">
        <f t="shared" si="0"/>
        <v>439</v>
      </c>
      <c r="L13" s="10">
        <f t="shared" si="0"/>
        <v>415</v>
      </c>
      <c r="M13" s="10">
        <f t="shared" si="0"/>
        <v>394</v>
      </c>
      <c r="N13" s="10">
        <f t="shared" si="0"/>
        <v>4521</v>
      </c>
    </row>
    <row r="14" spans="1:14" s="11" customFormat="1" ht="21" customHeight="1" x14ac:dyDescent="0.3">
      <c r="A14" s="21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s="7" customFormat="1" ht="21" customHeight="1" x14ac:dyDescent="0.3">
      <c r="A15" s="28" t="s">
        <v>25</v>
      </c>
      <c r="B15" s="5">
        <v>139</v>
      </c>
      <c r="C15" s="5">
        <v>117</v>
      </c>
      <c r="D15" s="5">
        <v>107</v>
      </c>
      <c r="E15" s="5">
        <v>104</v>
      </c>
      <c r="F15" s="5">
        <v>135</v>
      </c>
      <c r="G15" s="5">
        <v>122</v>
      </c>
      <c r="H15" s="5">
        <v>116</v>
      </c>
      <c r="I15" s="5">
        <v>134</v>
      </c>
      <c r="J15" s="5">
        <v>148</v>
      </c>
      <c r="K15" s="5">
        <v>170</v>
      </c>
      <c r="L15" s="5">
        <v>146</v>
      </c>
      <c r="M15" s="5">
        <v>112</v>
      </c>
      <c r="N15" s="6">
        <v>1550</v>
      </c>
    </row>
    <row r="16" spans="1:14" s="7" customFormat="1" ht="21" customHeight="1" x14ac:dyDescent="0.3">
      <c r="A16" s="26" t="s">
        <v>26</v>
      </c>
      <c r="B16" s="5">
        <v>33</v>
      </c>
      <c r="C16" s="5">
        <v>40</v>
      </c>
      <c r="D16" s="5">
        <v>39</v>
      </c>
      <c r="E16" s="5">
        <v>28</v>
      </c>
      <c r="F16" s="5">
        <v>38</v>
      </c>
      <c r="G16" s="5">
        <v>30</v>
      </c>
      <c r="H16" s="5">
        <v>33</v>
      </c>
      <c r="I16" s="5">
        <v>44</v>
      </c>
      <c r="J16" s="5">
        <v>16</v>
      </c>
      <c r="K16" s="5">
        <v>2</v>
      </c>
      <c r="L16" s="5">
        <v>3</v>
      </c>
      <c r="M16" s="5">
        <v>2</v>
      </c>
      <c r="N16" s="30">
        <v>308</v>
      </c>
    </row>
    <row r="17" spans="1:14" s="7" customFormat="1" ht="21" customHeight="1" x14ac:dyDescent="0.3">
      <c r="A17" s="25" t="s">
        <v>27</v>
      </c>
      <c r="B17" s="5">
        <v>92</v>
      </c>
      <c r="C17" s="5">
        <v>80</v>
      </c>
      <c r="D17" s="5">
        <v>80</v>
      </c>
      <c r="E17" s="5">
        <v>66</v>
      </c>
      <c r="F17" s="5">
        <v>65</v>
      </c>
      <c r="G17" s="5">
        <v>81</v>
      </c>
      <c r="H17" s="5">
        <v>83</v>
      </c>
      <c r="I17" s="5">
        <v>64</v>
      </c>
      <c r="J17" s="5">
        <v>88</v>
      </c>
      <c r="K17" s="5">
        <v>77</v>
      </c>
      <c r="L17" s="5">
        <v>79</v>
      </c>
      <c r="M17" s="5">
        <v>78</v>
      </c>
      <c r="N17" s="6">
        <v>933</v>
      </c>
    </row>
    <row r="18" spans="1:14" s="11" customFormat="1" ht="21" customHeight="1" x14ac:dyDescent="0.3">
      <c r="A18" s="12" t="s">
        <v>13</v>
      </c>
      <c r="B18" s="6">
        <f>SUM(B15+B16+B17)</f>
        <v>264</v>
      </c>
      <c r="C18" s="6">
        <f t="shared" ref="C18:N18" si="1">SUM(C15+C16+C17)</f>
        <v>237</v>
      </c>
      <c r="D18" s="6">
        <f t="shared" si="1"/>
        <v>226</v>
      </c>
      <c r="E18" s="6">
        <f t="shared" si="1"/>
        <v>198</v>
      </c>
      <c r="F18" s="6">
        <f t="shared" si="1"/>
        <v>238</v>
      </c>
      <c r="G18" s="6">
        <f t="shared" si="1"/>
        <v>233</v>
      </c>
      <c r="H18" s="6">
        <f t="shared" si="1"/>
        <v>232</v>
      </c>
      <c r="I18" s="6">
        <f t="shared" si="1"/>
        <v>242</v>
      </c>
      <c r="J18" s="6">
        <f t="shared" si="1"/>
        <v>252</v>
      </c>
      <c r="K18" s="6">
        <f t="shared" si="1"/>
        <v>249</v>
      </c>
      <c r="L18" s="6">
        <f t="shared" si="1"/>
        <v>228</v>
      </c>
      <c r="M18" s="6">
        <f t="shared" si="1"/>
        <v>192</v>
      </c>
      <c r="N18" s="6">
        <f t="shared" si="1"/>
        <v>2791</v>
      </c>
    </row>
    <row r="19" spans="1:14" s="11" customFormat="1" ht="21" customHeight="1" x14ac:dyDescent="0.3">
      <c r="A19" s="21" t="s">
        <v>15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</row>
    <row r="20" spans="1:14" s="7" customFormat="1" ht="21" customHeight="1" x14ac:dyDescent="0.3">
      <c r="A20" s="25" t="s">
        <v>28</v>
      </c>
      <c r="B20" s="5">
        <v>15</v>
      </c>
      <c r="C20" s="5">
        <v>9</v>
      </c>
      <c r="D20" s="5">
        <v>9</v>
      </c>
      <c r="E20" s="5">
        <v>5</v>
      </c>
      <c r="F20" s="5">
        <v>5</v>
      </c>
      <c r="G20" s="5">
        <v>7</v>
      </c>
      <c r="H20" s="5">
        <v>10</v>
      </c>
      <c r="I20" s="5">
        <v>12</v>
      </c>
      <c r="J20" s="5">
        <v>6</v>
      </c>
      <c r="K20" s="5">
        <v>13</v>
      </c>
      <c r="L20" s="5">
        <v>12</v>
      </c>
      <c r="M20" s="5">
        <v>10</v>
      </c>
      <c r="N20" s="6">
        <v>113</v>
      </c>
    </row>
    <row r="21" spans="1:14" s="11" customFormat="1" ht="21" customHeight="1" x14ac:dyDescent="0.3">
      <c r="A21" s="12" t="s">
        <v>13</v>
      </c>
      <c r="B21" s="6">
        <f t="shared" ref="B21:M21" si="2">SUM(B20:B20)</f>
        <v>15</v>
      </c>
      <c r="C21" s="6">
        <f t="shared" si="2"/>
        <v>9</v>
      </c>
      <c r="D21" s="6">
        <f t="shared" si="2"/>
        <v>9</v>
      </c>
      <c r="E21" s="6">
        <f t="shared" si="2"/>
        <v>5</v>
      </c>
      <c r="F21" s="6">
        <f t="shared" si="2"/>
        <v>5</v>
      </c>
      <c r="G21" s="6">
        <f t="shared" si="2"/>
        <v>7</v>
      </c>
      <c r="H21" s="6">
        <f t="shared" si="2"/>
        <v>10</v>
      </c>
      <c r="I21" s="6">
        <f t="shared" si="2"/>
        <v>12</v>
      </c>
      <c r="J21" s="6">
        <f t="shared" si="2"/>
        <v>6</v>
      </c>
      <c r="K21" s="6">
        <f t="shared" si="2"/>
        <v>13</v>
      </c>
      <c r="L21" s="6">
        <f t="shared" si="2"/>
        <v>12</v>
      </c>
      <c r="M21" s="6">
        <f t="shared" si="2"/>
        <v>10</v>
      </c>
      <c r="N21" s="6">
        <f t="shared" ref="N21" si="3">SUM(B21:M21)</f>
        <v>113</v>
      </c>
    </row>
    <row r="22" spans="1:14" s="11" customFormat="1" ht="21" customHeight="1" x14ac:dyDescent="0.3">
      <c r="A22" s="21" t="s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</row>
    <row r="23" spans="1:14" s="7" customFormat="1" ht="21" customHeight="1" x14ac:dyDescent="0.3">
      <c r="A23" s="28" t="s">
        <v>29</v>
      </c>
      <c r="B23" s="5">
        <v>8</v>
      </c>
      <c r="C23" s="5">
        <v>10</v>
      </c>
      <c r="D23" s="5">
        <v>8</v>
      </c>
      <c r="E23" s="5">
        <v>9</v>
      </c>
      <c r="F23" s="5">
        <v>10</v>
      </c>
      <c r="G23" s="5">
        <v>6</v>
      </c>
      <c r="H23" s="5">
        <v>11</v>
      </c>
      <c r="I23" s="5">
        <v>6</v>
      </c>
      <c r="J23" s="5">
        <v>7</v>
      </c>
      <c r="K23" s="5">
        <v>9</v>
      </c>
      <c r="L23" s="5">
        <v>10</v>
      </c>
      <c r="M23" s="5">
        <v>11</v>
      </c>
      <c r="N23" s="6">
        <v>105</v>
      </c>
    </row>
    <row r="24" spans="1:14" s="7" customFormat="1" ht="21" customHeight="1" x14ac:dyDescent="0.3">
      <c r="A24" s="12" t="s">
        <v>13</v>
      </c>
      <c r="B24" s="6">
        <f>B23</f>
        <v>8</v>
      </c>
      <c r="C24" s="6">
        <f t="shared" ref="C24:N24" si="4">C23</f>
        <v>10</v>
      </c>
      <c r="D24" s="6">
        <f t="shared" si="4"/>
        <v>8</v>
      </c>
      <c r="E24" s="6">
        <f t="shared" si="4"/>
        <v>9</v>
      </c>
      <c r="F24" s="6">
        <f t="shared" si="4"/>
        <v>10</v>
      </c>
      <c r="G24" s="6">
        <f t="shared" si="4"/>
        <v>6</v>
      </c>
      <c r="H24" s="6">
        <f t="shared" si="4"/>
        <v>11</v>
      </c>
      <c r="I24" s="6">
        <f t="shared" si="4"/>
        <v>6</v>
      </c>
      <c r="J24" s="6">
        <f t="shared" si="4"/>
        <v>7</v>
      </c>
      <c r="K24" s="6">
        <f t="shared" si="4"/>
        <v>9</v>
      </c>
      <c r="L24" s="6">
        <f t="shared" si="4"/>
        <v>10</v>
      </c>
      <c r="M24" s="6">
        <f t="shared" si="4"/>
        <v>11</v>
      </c>
      <c r="N24" s="6">
        <f t="shared" si="4"/>
        <v>105</v>
      </c>
    </row>
    <row r="25" spans="1:14" s="11" customFormat="1" ht="21" customHeight="1" x14ac:dyDescent="0.3">
      <c r="A25" s="21" t="s">
        <v>24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s="7" customFormat="1" ht="21" customHeight="1" x14ac:dyDescent="0.3">
      <c r="A26" s="28" t="s">
        <v>30</v>
      </c>
      <c r="B26" s="5">
        <v>10</v>
      </c>
      <c r="C26" s="5">
        <v>4</v>
      </c>
      <c r="D26" s="5">
        <v>7</v>
      </c>
      <c r="E26" s="5">
        <v>5</v>
      </c>
      <c r="F26" s="5">
        <v>7</v>
      </c>
      <c r="G26" s="5">
        <v>2</v>
      </c>
      <c r="H26" s="5">
        <v>6</v>
      </c>
      <c r="I26" s="5">
        <v>7</v>
      </c>
      <c r="J26" s="5">
        <v>8</v>
      </c>
      <c r="K26" s="5">
        <v>8</v>
      </c>
      <c r="L26" s="5">
        <v>3</v>
      </c>
      <c r="M26" s="5">
        <v>8</v>
      </c>
      <c r="N26" s="6">
        <v>75</v>
      </c>
    </row>
    <row r="27" spans="1:14" s="7" customFormat="1" ht="21" customHeight="1" x14ac:dyDescent="0.3">
      <c r="A27" s="25" t="s">
        <v>31</v>
      </c>
      <c r="B27" s="5">
        <v>28</v>
      </c>
      <c r="C27" s="5">
        <v>15</v>
      </c>
      <c r="D27" s="5">
        <v>25</v>
      </c>
      <c r="E27" s="5">
        <v>20</v>
      </c>
      <c r="F27" s="5">
        <v>16</v>
      </c>
      <c r="G27" s="5">
        <v>23</v>
      </c>
      <c r="H27" s="5">
        <v>17</v>
      </c>
      <c r="I27" s="5">
        <v>18</v>
      </c>
      <c r="J27" s="5">
        <v>24</v>
      </c>
      <c r="K27" s="5">
        <v>29</v>
      </c>
      <c r="L27" s="5">
        <v>24</v>
      </c>
      <c r="M27" s="5">
        <v>20</v>
      </c>
      <c r="N27" s="6">
        <v>259</v>
      </c>
    </row>
    <row r="28" spans="1:14" s="7" customFormat="1" ht="21" customHeight="1" x14ac:dyDescent="0.3">
      <c r="A28" s="25" t="s">
        <v>32</v>
      </c>
      <c r="B28" s="5">
        <v>15</v>
      </c>
      <c r="C28" s="5">
        <v>15</v>
      </c>
      <c r="D28" s="5">
        <v>21</v>
      </c>
      <c r="E28" s="5">
        <v>9</v>
      </c>
      <c r="F28" s="5">
        <v>18</v>
      </c>
      <c r="G28" s="5">
        <v>18</v>
      </c>
      <c r="H28" s="5">
        <v>26</v>
      </c>
      <c r="I28" s="5">
        <v>19</v>
      </c>
      <c r="J28" s="5">
        <v>30</v>
      </c>
      <c r="K28" s="5">
        <v>34</v>
      </c>
      <c r="L28" s="5">
        <v>27</v>
      </c>
      <c r="M28" s="5">
        <v>38</v>
      </c>
      <c r="N28" s="6">
        <v>270</v>
      </c>
    </row>
    <row r="29" spans="1:14" s="7" customFormat="1" ht="21" customHeight="1" x14ac:dyDescent="0.3">
      <c r="A29" s="25" t="s">
        <v>37</v>
      </c>
      <c r="B29" s="5">
        <v>15</v>
      </c>
      <c r="C29" s="5">
        <v>20</v>
      </c>
      <c r="D29" s="5">
        <v>18</v>
      </c>
      <c r="E29" s="5">
        <v>13</v>
      </c>
      <c r="F29" s="5">
        <v>19</v>
      </c>
      <c r="G29" s="5">
        <v>9</v>
      </c>
      <c r="H29" s="5">
        <v>17</v>
      </c>
      <c r="I29" s="5">
        <v>15</v>
      </c>
      <c r="J29" s="5">
        <v>19</v>
      </c>
      <c r="K29" s="5">
        <v>16</v>
      </c>
      <c r="L29" s="5">
        <v>13</v>
      </c>
      <c r="M29" s="5">
        <v>28</v>
      </c>
      <c r="N29" s="6">
        <v>202</v>
      </c>
    </row>
    <row r="30" spans="1:14" s="7" customFormat="1" ht="21" customHeight="1" x14ac:dyDescent="0.3">
      <c r="A30" s="25" t="s">
        <v>40</v>
      </c>
      <c r="B30" s="5">
        <v>7</v>
      </c>
      <c r="C30" s="5">
        <v>10</v>
      </c>
      <c r="D30" s="5">
        <v>8</v>
      </c>
      <c r="E30" s="5">
        <v>12</v>
      </c>
      <c r="F30" s="5">
        <v>3</v>
      </c>
      <c r="G30" s="5">
        <v>8</v>
      </c>
      <c r="H30" s="5">
        <v>9</v>
      </c>
      <c r="I30" s="5">
        <v>4</v>
      </c>
      <c r="J30" s="5">
        <v>10</v>
      </c>
      <c r="K30" s="5">
        <v>7</v>
      </c>
      <c r="L30" s="5">
        <v>2</v>
      </c>
      <c r="M30" s="5">
        <v>9</v>
      </c>
      <c r="N30" s="6">
        <v>89</v>
      </c>
    </row>
    <row r="31" spans="1:14" s="7" customFormat="1" ht="21" customHeight="1" x14ac:dyDescent="0.3">
      <c r="A31" s="28" t="s">
        <v>33</v>
      </c>
      <c r="B31" s="5">
        <v>1</v>
      </c>
      <c r="C31" s="5">
        <v>1</v>
      </c>
      <c r="D31" s="5">
        <v>1</v>
      </c>
      <c r="E31" s="5">
        <v>1</v>
      </c>
      <c r="F31" s="5">
        <v>0</v>
      </c>
      <c r="G31" s="5">
        <v>0</v>
      </c>
      <c r="H31" s="5">
        <v>1</v>
      </c>
      <c r="I31" s="5">
        <v>3</v>
      </c>
      <c r="J31" s="5">
        <v>3</v>
      </c>
      <c r="K31" s="5">
        <v>3</v>
      </c>
      <c r="L31" s="5">
        <v>1</v>
      </c>
      <c r="M31" s="5">
        <v>1</v>
      </c>
      <c r="N31" s="6">
        <v>16</v>
      </c>
    </row>
    <row r="32" spans="1:14" s="13" customFormat="1" ht="21" customHeight="1" x14ac:dyDescent="0.3">
      <c r="A32" s="25" t="s">
        <v>34</v>
      </c>
      <c r="B32" s="5">
        <v>6</v>
      </c>
      <c r="C32" s="5">
        <v>3</v>
      </c>
      <c r="D32" s="5">
        <v>8</v>
      </c>
      <c r="E32" s="5">
        <v>3</v>
      </c>
      <c r="F32" s="5">
        <v>4</v>
      </c>
      <c r="G32" s="5">
        <v>5</v>
      </c>
      <c r="H32" s="5">
        <v>6</v>
      </c>
      <c r="I32" s="5">
        <v>10</v>
      </c>
      <c r="J32" s="5">
        <v>11</v>
      </c>
      <c r="K32" s="5">
        <v>8</v>
      </c>
      <c r="L32" s="5">
        <v>4</v>
      </c>
      <c r="M32" s="5">
        <v>7</v>
      </c>
      <c r="N32" s="6">
        <v>75</v>
      </c>
    </row>
    <row r="33" spans="1:14" s="7" customFormat="1" ht="21" customHeight="1" x14ac:dyDescent="0.3">
      <c r="A33" s="28" t="s">
        <v>35</v>
      </c>
      <c r="B33" s="5">
        <v>11</v>
      </c>
      <c r="C33" s="5">
        <v>1</v>
      </c>
      <c r="D33" s="5">
        <v>2</v>
      </c>
      <c r="E33" s="5">
        <v>3</v>
      </c>
      <c r="F33" s="5">
        <v>1</v>
      </c>
      <c r="G33" s="5">
        <v>1</v>
      </c>
      <c r="H33" s="5">
        <v>5</v>
      </c>
      <c r="I33" s="5">
        <v>1</v>
      </c>
      <c r="J33" s="5">
        <v>5</v>
      </c>
      <c r="K33" s="5">
        <v>1</v>
      </c>
      <c r="L33" s="5"/>
      <c r="M33" s="5">
        <v>1</v>
      </c>
      <c r="N33" s="6">
        <v>32</v>
      </c>
    </row>
    <row r="34" spans="1:14" s="7" customFormat="1" ht="21" customHeight="1" x14ac:dyDescent="0.3">
      <c r="A34" s="28" t="s">
        <v>36</v>
      </c>
      <c r="B34" s="5">
        <v>12</v>
      </c>
      <c r="C34" s="5">
        <v>7</v>
      </c>
      <c r="D34" s="5">
        <v>6</v>
      </c>
      <c r="E34" s="5">
        <v>4</v>
      </c>
      <c r="F34" s="5">
        <v>11</v>
      </c>
      <c r="G34" s="5">
        <v>4</v>
      </c>
      <c r="H34" s="5">
        <v>8</v>
      </c>
      <c r="I34" s="5">
        <v>14</v>
      </c>
      <c r="J34" s="5">
        <v>13</v>
      </c>
      <c r="K34" s="5">
        <v>3</v>
      </c>
      <c r="L34" s="5">
        <v>7</v>
      </c>
      <c r="M34" s="5">
        <v>9</v>
      </c>
      <c r="N34" s="6">
        <v>98</v>
      </c>
    </row>
    <row r="35" spans="1:14" s="7" customFormat="1" ht="21" customHeight="1" x14ac:dyDescent="0.3">
      <c r="A35" s="25" t="s">
        <v>38</v>
      </c>
      <c r="B35" s="5">
        <v>28</v>
      </c>
      <c r="C35" s="5">
        <v>30</v>
      </c>
      <c r="D35" s="5">
        <v>42</v>
      </c>
      <c r="E35" s="5">
        <v>24</v>
      </c>
      <c r="F35" s="5">
        <v>38</v>
      </c>
      <c r="G35" s="5">
        <v>36</v>
      </c>
      <c r="H35" s="5">
        <v>45</v>
      </c>
      <c r="I35" s="5">
        <v>35</v>
      </c>
      <c r="J35" s="5">
        <v>44</v>
      </c>
      <c r="K35" s="5">
        <v>39</v>
      </c>
      <c r="L35" s="5">
        <v>40</v>
      </c>
      <c r="M35" s="5">
        <v>44</v>
      </c>
      <c r="N35" s="6">
        <v>445</v>
      </c>
    </row>
    <row r="36" spans="1:14" s="7" customFormat="1" ht="21" customHeight="1" x14ac:dyDescent="0.3">
      <c r="A36" s="28" t="s">
        <v>39</v>
      </c>
      <c r="B36" s="5">
        <v>18</v>
      </c>
      <c r="C36" s="5">
        <v>18</v>
      </c>
      <c r="D36" s="5">
        <v>18</v>
      </c>
      <c r="E36" s="5">
        <v>16</v>
      </c>
      <c r="F36" s="5">
        <v>14</v>
      </c>
      <c r="G36" s="5">
        <v>19</v>
      </c>
      <c r="H36" s="5">
        <v>14</v>
      </c>
      <c r="I36" s="5">
        <v>29</v>
      </c>
      <c r="J36" s="5">
        <v>18</v>
      </c>
      <c r="K36" s="5">
        <v>23</v>
      </c>
      <c r="L36" s="5">
        <v>28</v>
      </c>
      <c r="M36" s="5">
        <v>34</v>
      </c>
      <c r="N36" s="6">
        <v>249</v>
      </c>
    </row>
    <row r="37" spans="1:14" s="7" customFormat="1" ht="21" customHeight="1" x14ac:dyDescent="0.3">
      <c r="A37" s="28" t="s">
        <v>41</v>
      </c>
      <c r="B37" s="5">
        <v>23</v>
      </c>
      <c r="C37" s="5">
        <v>13</v>
      </c>
      <c r="D37" s="5">
        <v>17</v>
      </c>
      <c r="E37" s="5">
        <v>16</v>
      </c>
      <c r="F37" s="5">
        <v>19</v>
      </c>
      <c r="G37" s="5">
        <v>19</v>
      </c>
      <c r="H37" s="5">
        <v>32</v>
      </c>
      <c r="I37" s="5">
        <v>29</v>
      </c>
      <c r="J37" s="5">
        <v>28</v>
      </c>
      <c r="K37" s="5">
        <v>8</v>
      </c>
      <c r="L37" s="5">
        <v>10</v>
      </c>
      <c r="M37" s="5">
        <v>10</v>
      </c>
      <c r="N37" s="6">
        <v>224</v>
      </c>
    </row>
    <row r="38" spans="1:14" s="7" customFormat="1" ht="21" customHeight="1" x14ac:dyDescent="0.3">
      <c r="A38" s="28" t="s">
        <v>42</v>
      </c>
      <c r="B38" s="5">
        <v>3</v>
      </c>
      <c r="C38" s="5">
        <v>7</v>
      </c>
      <c r="D38" s="5">
        <v>2</v>
      </c>
      <c r="E38" s="5">
        <v>0</v>
      </c>
      <c r="F38" s="5">
        <v>0</v>
      </c>
      <c r="G38" s="5">
        <v>1</v>
      </c>
      <c r="H38" s="5">
        <v>0</v>
      </c>
      <c r="I38" s="5">
        <v>5</v>
      </c>
      <c r="J38" s="5">
        <v>0</v>
      </c>
      <c r="K38" s="5">
        <v>2</v>
      </c>
      <c r="L38" s="5">
        <v>1</v>
      </c>
      <c r="M38" s="5">
        <v>4</v>
      </c>
      <c r="N38" s="6">
        <v>25</v>
      </c>
    </row>
    <row r="39" spans="1:14" s="7" customFormat="1" ht="21" customHeight="1" x14ac:dyDescent="0.3">
      <c r="A39" s="29" t="s">
        <v>43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9"/>
    </row>
    <row r="40" spans="1:14" s="7" customFormat="1" ht="21" customHeight="1" x14ac:dyDescent="0.3">
      <c r="A40" s="32" t="s">
        <v>46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5</v>
      </c>
      <c r="K40" s="18">
        <v>25</v>
      </c>
      <c r="L40" s="18">
        <v>19</v>
      </c>
      <c r="M40" s="18">
        <v>18</v>
      </c>
      <c r="N40" s="19">
        <v>67</v>
      </c>
    </row>
    <row r="41" spans="1:14" s="7" customFormat="1" ht="21" customHeight="1" x14ac:dyDescent="0.3">
      <c r="A41" s="12" t="s">
        <v>13</v>
      </c>
      <c r="B41" s="6">
        <f>SUM(B26:B40)</f>
        <v>177</v>
      </c>
      <c r="C41" s="6">
        <f t="shared" ref="C41:N41" si="5">SUM(C26:C40)</f>
        <v>144</v>
      </c>
      <c r="D41" s="6">
        <f t="shared" si="5"/>
        <v>175</v>
      </c>
      <c r="E41" s="6">
        <f t="shared" si="5"/>
        <v>126</v>
      </c>
      <c r="F41" s="6">
        <f t="shared" si="5"/>
        <v>150</v>
      </c>
      <c r="G41" s="6">
        <f t="shared" si="5"/>
        <v>145</v>
      </c>
      <c r="H41" s="6">
        <f t="shared" si="5"/>
        <v>186</v>
      </c>
      <c r="I41" s="6">
        <f t="shared" si="5"/>
        <v>189</v>
      </c>
      <c r="J41" s="6">
        <f t="shared" si="5"/>
        <v>218</v>
      </c>
      <c r="K41" s="6">
        <f t="shared" si="5"/>
        <v>206</v>
      </c>
      <c r="L41" s="6">
        <f t="shared" si="5"/>
        <v>179</v>
      </c>
      <c r="M41" s="6">
        <f t="shared" si="5"/>
        <v>231</v>
      </c>
      <c r="N41" s="6">
        <f t="shared" si="5"/>
        <v>2126</v>
      </c>
    </row>
    <row r="42" spans="1:14" s="3" customFormat="1" ht="21" customHeight="1" x14ac:dyDescent="0.3">
      <c r="A42" s="15" t="s">
        <v>17</v>
      </c>
      <c r="B42" s="16">
        <f>B13+B18+B21+B24+B41</f>
        <v>920</v>
      </c>
      <c r="C42" s="16">
        <f t="shared" ref="C42:N42" si="6">C13+C18+C21+C24+C41</f>
        <v>760</v>
      </c>
      <c r="D42" s="16">
        <f t="shared" si="6"/>
        <v>768</v>
      </c>
      <c r="E42" s="16">
        <f t="shared" si="6"/>
        <v>654</v>
      </c>
      <c r="F42" s="16">
        <f t="shared" si="6"/>
        <v>747</v>
      </c>
      <c r="G42" s="16">
        <f t="shared" si="6"/>
        <v>706</v>
      </c>
      <c r="H42" s="16">
        <f t="shared" si="6"/>
        <v>779</v>
      </c>
      <c r="I42" s="16">
        <f t="shared" si="6"/>
        <v>831</v>
      </c>
      <c r="J42" s="16">
        <f t="shared" si="6"/>
        <v>893</v>
      </c>
      <c r="K42" s="16">
        <f t="shared" si="6"/>
        <v>916</v>
      </c>
      <c r="L42" s="16">
        <f t="shared" si="6"/>
        <v>844</v>
      </c>
      <c r="M42" s="16">
        <f t="shared" si="6"/>
        <v>838</v>
      </c>
      <c r="N42" s="16">
        <f t="shared" si="6"/>
        <v>9656</v>
      </c>
    </row>
    <row r="43" spans="1:14" x14ac:dyDescent="0.3">
      <c r="A43" s="4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3">
      <c r="A44" s="4" t="s">
        <v>18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3">
      <c r="N45" s="20"/>
    </row>
    <row r="46" spans="1:14" x14ac:dyDescent="0.3">
      <c r="N46" s="20"/>
    </row>
  </sheetData>
  <sortState xmlns:xlrd2="http://schemas.microsoft.com/office/spreadsheetml/2017/richdata2" ref="A27:N35">
    <sortCondition ref="A27"/>
  </sortState>
  <mergeCells count="6">
    <mergeCell ref="A25:N25"/>
    <mergeCell ref="A5:N5"/>
    <mergeCell ref="A7:N7"/>
    <mergeCell ref="A14:N14"/>
    <mergeCell ref="A19:N19"/>
    <mergeCell ref="A22:N22"/>
  </mergeCells>
  <phoneticPr fontId="0" type="noConversion"/>
  <printOptions horizontalCentered="1"/>
  <pageMargins left="0.47244094488188981" right="0.19685039370078741" top="0.59055118110236227" bottom="0.6692913385826772" header="0.31496062992125984" footer="0.31496062992125984"/>
  <pageSetup paperSize="5" scale="58" firstPageNumber="7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2022-12-28T19:11:28Z</cp:lastPrinted>
  <dcterms:created xsi:type="dcterms:W3CDTF">2010-01-24T18:41:41Z</dcterms:created>
  <dcterms:modified xsi:type="dcterms:W3CDTF">2025-09-02T17:52:26Z</dcterms:modified>
</cp:coreProperties>
</file>